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申报明细表" sheetId="1" r:id="rId1"/>
    <sheet name="入库项目关键信息调整" sheetId="5" r:id="rId2"/>
    <sheet name="汇总表" sheetId="3" r:id="rId3"/>
    <sheet name="项目库分类表" sheetId="2" r:id="rId4"/>
  </sheets>
  <definedNames>
    <definedName name="_xlnm._FilterDatabase" localSheetId="0" hidden="1">申报明细表!$A$5:$V$109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<sst xmlns="http://schemas.openxmlformats.org/spreadsheetml/2006/main" count="1307" uniqueCount="562">
  <si>
    <t>附件2</t>
  </si>
  <si>
    <t>新晃县2025年度巩固拓展脱贫攻坚成果和乡村振兴项目库动态调整项目明细表(新增入库)</t>
  </si>
  <si>
    <t>序号</t>
  </si>
  <si>
    <t>项目类别</t>
  </si>
  <si>
    <t>乡</t>
  </si>
  <si>
    <t>村</t>
  </si>
  <si>
    <t>项目名称</t>
  </si>
  <si>
    <t>建设性质</t>
  </si>
  <si>
    <t>时间进度</t>
  </si>
  <si>
    <t>责任单位</t>
  </si>
  <si>
    <t>建设内容及规模</t>
  </si>
  <si>
    <t>资金规模和筹资方式</t>
  </si>
  <si>
    <t>受益对象</t>
  </si>
  <si>
    <t>绩效目标</t>
  </si>
  <si>
    <t>联农带农机制</t>
  </si>
  <si>
    <t>备注</t>
  </si>
  <si>
    <t>计划开工时间</t>
  </si>
  <si>
    <t>计划完工时间</t>
  </si>
  <si>
    <t>项目预算总投资（万元）</t>
  </si>
  <si>
    <t>其中</t>
  </si>
  <si>
    <t>受益村数（个）</t>
  </si>
  <si>
    <t>受益户数（户）</t>
  </si>
  <si>
    <t>受益人口数（人）</t>
  </si>
  <si>
    <t>受益脱贫村数（个）</t>
  </si>
  <si>
    <t>受益脱贫人口数及监测对象人口数（户）</t>
  </si>
  <si>
    <t>受益脱贫户人口数及监测对象户人口数（人）</t>
  </si>
  <si>
    <t>财政资金（万元）</t>
  </si>
  <si>
    <t>其他资金（万元）</t>
  </si>
  <si>
    <t>合计</t>
  </si>
  <si>
    <t>一、生产发展</t>
  </si>
  <si>
    <t>（一）生产项目</t>
  </si>
  <si>
    <t>种植业基地</t>
  </si>
  <si>
    <t>凉伞镇、禾滩镇、鱼市镇、扶罗镇</t>
  </si>
  <si>
    <t>桐木村、前锋联合村、岑贡村、万家村、坪南村</t>
  </si>
  <si>
    <t>高质量庭院经济项目</t>
  </si>
  <si>
    <t>新建</t>
  </si>
  <si>
    <t>县农业农村局</t>
  </si>
  <si>
    <t>5个行政村发展庭院经济示范户486户</t>
  </si>
  <si>
    <t>实现庭院经济项目户年均增收2000元以上</t>
  </si>
  <si>
    <t>带动生产、就业务工</t>
  </si>
  <si>
    <t>省一、二</t>
  </si>
  <si>
    <t>波洲镇</t>
  </si>
  <si>
    <t>红薯基地建设</t>
  </si>
  <si>
    <t>续建</t>
  </si>
  <si>
    <t>波洲镇人民政府</t>
  </si>
  <si>
    <t>红薯种植基地建设及育苗</t>
  </si>
  <si>
    <t>增加群众收入</t>
  </si>
  <si>
    <t>中一</t>
  </si>
  <si>
    <t>晃州镇</t>
  </si>
  <si>
    <t>洞坡村</t>
  </si>
  <si>
    <t>红薯种植基地建设</t>
  </si>
  <si>
    <t>晃州镇人民政府</t>
  </si>
  <si>
    <t>`红薯种植基地建设</t>
  </si>
  <si>
    <t>增加村集体收入</t>
  </si>
  <si>
    <t>木铎溪村</t>
  </si>
  <si>
    <t>粮食生产示范基地建设</t>
  </si>
  <si>
    <t>开挖沟渠、机耕道修建</t>
  </si>
  <si>
    <t>扶罗镇</t>
  </si>
  <si>
    <t>扶罗村、弓判村、枫木村、竹树村、坪地村、皂溪村、伞寨村</t>
  </si>
  <si>
    <t>特色经济作物种植及加工</t>
  </si>
  <si>
    <t>扶罗镇人民政府</t>
  </si>
  <si>
    <t>1.种植茯苓20亩；2.羊肚菌种植35亩；3.高淀粉红薯种植10亩；4、80亩辣椒种植基地标准化建设；5.樟树港辣椒种植25亩；6、雪里蕻蔬菜种植40亩</t>
  </si>
  <si>
    <t>发展村集体经济，增加群众收入</t>
  </si>
  <si>
    <t>土地流转、就业务工、带动生产、收益分红</t>
  </si>
  <si>
    <t>步头降乡</t>
  </si>
  <si>
    <t>土鹿坪村</t>
  </si>
  <si>
    <t>步头降乡人民政府</t>
  </si>
  <si>
    <t>带动生产、收益分红、土地流转</t>
  </si>
  <si>
    <t>中二</t>
  </si>
  <si>
    <t>养殖业基地</t>
  </si>
  <si>
    <t>黄牛养殖基地</t>
  </si>
  <si>
    <t>坪地村</t>
  </si>
  <si>
    <t>扶罗镇坪地村红心猕猴桃种植基地</t>
  </si>
  <si>
    <r>
      <rPr>
        <sz val="9"/>
        <color theme="1"/>
        <rFont val="宋体"/>
        <charset val="134"/>
      </rPr>
      <t>建设农业产业基地</t>
    </r>
    <r>
      <rPr>
        <sz val="9"/>
        <color theme="1"/>
        <rFont val="宋体"/>
        <charset val="134"/>
      </rPr>
      <t>20</t>
    </r>
    <r>
      <rPr>
        <sz val="9"/>
        <color theme="1"/>
        <rFont val="宋体"/>
        <charset val="134"/>
      </rPr>
      <t>亩，种植红心猕猴桃等农产品。</t>
    </r>
  </si>
  <si>
    <t>通过建设种植农业产业示范园，进一步提升村集体经济收益，带动村民生产，提高经济收益。</t>
  </si>
  <si>
    <t>带动生产、就业务工、土地流转</t>
  </si>
  <si>
    <t>伞寨村</t>
  </si>
  <si>
    <t>羊肚菌种植</t>
  </si>
  <si>
    <t>占地面积60亩，通过村企合作运营，与湖南省锦虹农业发展有限公司签订服务管理协议，建成全县水稻羊肚菌轮作示范基地。</t>
  </si>
  <si>
    <t>发展村集体经济，增加村集体经济收入。</t>
  </si>
  <si>
    <t>带动生产、就业务工、收益分红、土地流转</t>
  </si>
  <si>
    <t>田坪村</t>
  </si>
  <si>
    <t>红薯马铃薯种植</t>
  </si>
  <si>
    <t>占地面积150亩，依托田坪村淀粉加工产业，采取公司+合作社+农户的合作模式。</t>
  </si>
  <si>
    <t>禾滩镇</t>
  </si>
  <si>
    <t>姑召村</t>
  </si>
  <si>
    <t>猕猴桃种植</t>
  </si>
  <si>
    <t>禾滩镇人民政府</t>
  </si>
  <si>
    <t>占地面积50亩，通过村合作社投资统筹，由产业能人牵头实施，发展黄心猕猴桃G3种植产业。</t>
  </si>
  <si>
    <t>鱼市镇</t>
  </si>
  <si>
    <t>大坝河村</t>
  </si>
  <si>
    <t>蔬菜种植</t>
  </si>
  <si>
    <t>鱼市镇人民政府</t>
  </si>
  <si>
    <t>发展天子山生态蔬菜种植露天80亩，采用“村集体＋合作社＋农户”运营模式。</t>
  </si>
  <si>
    <t>黄精种植</t>
  </si>
  <si>
    <t>黄精种植项目200亩，采用“村集体＋合作社＋农户”运营模式。</t>
  </si>
  <si>
    <t>中寨镇</t>
  </si>
  <si>
    <t>赛容村</t>
  </si>
  <si>
    <t>黄精育苗及黄精种植</t>
  </si>
  <si>
    <t>中寨镇人民政府</t>
  </si>
  <si>
    <t>建设黄精育苗基地5亩，黄精种植10亩，为集中种植黄精场地修建机耕道1km。</t>
  </si>
  <si>
    <t>烤烟种植</t>
  </si>
  <si>
    <t>烤烟种植基地占地30亩</t>
  </si>
  <si>
    <t>林冲镇</t>
  </si>
  <si>
    <t>地习村</t>
  </si>
  <si>
    <t>艾草种植</t>
  </si>
  <si>
    <t>林冲镇人民政府</t>
  </si>
  <si>
    <t>占地面积100亩，采取“支部+大户”的模式经营，扩建成全县艾草种植示范基地。</t>
  </si>
  <si>
    <t>米贝乡</t>
  </si>
  <si>
    <t>练溪村</t>
  </si>
  <si>
    <t>米贝乡人民政府</t>
  </si>
  <si>
    <t>占地70亩，采取“支部+合作社”的模式经营，实行统一种苗，统一施肥，统一田间管理，统一销售的“四统一”经营模式。</t>
  </si>
  <si>
    <t>涞溪村</t>
  </si>
  <si>
    <t>辣椒种植</t>
  </si>
  <si>
    <t>占地面积200亩，以订单农业的方式进行销售。依托市商务局搭建的销售平台，由怀化佳惠公司保底收购，通过“企业+合作社+农户”的模式运营。</t>
  </si>
  <si>
    <t>凉伞镇</t>
  </si>
  <si>
    <t>万家村</t>
  </si>
  <si>
    <t>黄牛养殖</t>
  </si>
  <si>
    <t>凉伞镇人民政府</t>
  </si>
  <si>
    <t>万家康大黄牛交易市场项目，占地面积6600平方米，可容栏450头黄牛。</t>
  </si>
  <si>
    <t>休闲农业与乡村旅游</t>
  </si>
  <si>
    <t>暮山坪村</t>
  </si>
  <si>
    <t>村容村貌风貌改造</t>
  </si>
  <si>
    <t>改建</t>
  </si>
  <si>
    <t>村容村貌风貌改造。</t>
  </si>
  <si>
    <t>增加村集体经济收入、带动村民致富。</t>
  </si>
  <si>
    <t>老黄冲村</t>
  </si>
  <si>
    <t>老黄冲村三佰佬片区杨梅种植基地农旅融合项目</t>
  </si>
  <si>
    <t>灌溉设施建设及乡村旅游附属设施建设</t>
  </si>
  <si>
    <t>对老黄冲村三佰佬片区及杨梅基地进行农旅融合，增加群众收入</t>
  </si>
  <si>
    <t>带动生产、就业务工、技术指导</t>
  </si>
  <si>
    <t>八江口村</t>
  </si>
  <si>
    <t>湘黔边界铸牢中华民族共同体意识民俗康养村寨设施建设</t>
  </si>
  <si>
    <t>1、60米长叠水坝一座；2、8.5亩田园风光建设。</t>
  </si>
  <si>
    <t>带动发展，增加群众收入</t>
  </si>
  <si>
    <t>光伏电站建设</t>
  </si>
  <si>
    <t>光伏发电</t>
  </si>
  <si>
    <t>增加光伏板。</t>
  </si>
  <si>
    <t>就业务工、收益分红、土地流转</t>
  </si>
  <si>
    <t>塘家坝村</t>
  </si>
  <si>
    <t>塘家坝村光伏发电集体经济项目</t>
  </si>
  <si>
    <t>太阳能光伏板及相关配套设施建设安装。</t>
  </si>
  <si>
    <t>带动发展，增加村集体群众收入。</t>
  </si>
  <si>
    <t>（二）加工流通项目</t>
  </si>
  <si>
    <t>产地初加工和精深加工</t>
  </si>
  <si>
    <t>柏树林村</t>
  </si>
  <si>
    <t>油料加工厂房建设</t>
  </si>
  <si>
    <t>发展油料加工，壮大村集体经济</t>
  </si>
  <si>
    <t>富硒肥厂房建设</t>
  </si>
  <si>
    <t>发展富硒肥加工，壮大村集体经济</t>
  </si>
  <si>
    <t>丁字坳村</t>
  </si>
  <si>
    <t>民族手工艺融合创新发展</t>
  </si>
  <si>
    <t>县委统战部</t>
  </si>
  <si>
    <t>配置原始材料进行民族文化非遗板刻画及民族木雕创作</t>
  </si>
  <si>
    <t>发展板民族文化非遗刻画产业</t>
  </si>
  <si>
    <t>带动生产、就业务工、技能培训</t>
  </si>
  <si>
    <t>农产品仓储保鲜冷链基础设施建设</t>
  </si>
  <si>
    <t>长乐坪村</t>
  </si>
  <si>
    <t>农副产品冷链仓储物流基地</t>
  </si>
  <si>
    <r>
      <rPr>
        <sz val="9"/>
        <color theme="1"/>
        <rFont val="宋体"/>
        <charset val="134"/>
      </rPr>
      <t>涵盖肉类、瓜果蔬菜等农副产品的冷藏及物流，建设规模为</t>
    </r>
    <r>
      <rPr>
        <sz val="9"/>
        <color theme="1"/>
        <rFont val="宋体"/>
        <charset val="134"/>
      </rPr>
      <t>1500</t>
    </r>
    <r>
      <rPr>
        <sz val="9"/>
        <color theme="1"/>
        <rFont val="宋体"/>
        <charset val="134"/>
      </rPr>
      <t>平方米。</t>
    </r>
  </si>
  <si>
    <t>增加村集体经济收入、为农户农副产品提供仓储服务，带动村民致富。</t>
  </si>
  <si>
    <t>就业务工、收益分红</t>
  </si>
  <si>
    <t>豆制品加工基地建设</t>
  </si>
  <si>
    <t>豆制品加工厂房、生产线建设。</t>
  </si>
  <si>
    <t>进一步提升村集体经济收益，带动村民生产，提高经济收益。</t>
  </si>
  <si>
    <t>产地初加工及精深加工</t>
  </si>
  <si>
    <t>贡溪镇</t>
  </si>
  <si>
    <t>上田村</t>
  </si>
  <si>
    <t>黄精种植及加工</t>
  </si>
  <si>
    <t>贡溪镇人民政府</t>
  </si>
  <si>
    <t>黄精种植及加工。</t>
  </si>
  <si>
    <t>收益分红、带动生产、技术培训、就业务工</t>
  </si>
  <si>
    <t>石马溪村</t>
  </si>
  <si>
    <t>发展福人山泉水厂项目</t>
  </si>
  <si>
    <t>对已建的桶装水生产线设施配套升级，增加瓶装水生产线，预计年产1万吨饮用水。</t>
  </si>
  <si>
    <t>面条加工厂</t>
  </si>
  <si>
    <t>临托老村下建立谷物及面条干燥场所，修建钢架棚，购买生产及晾晒设备。</t>
  </si>
  <si>
    <t>（三）配套设施建设</t>
  </si>
  <si>
    <t>小型农田水利设施建设</t>
  </si>
  <si>
    <t>涞溪村、黄阳村、步头降村、双溪村、土鹿坪村、天雷村</t>
  </si>
  <si>
    <t>农田灌溉水渠</t>
  </si>
  <si>
    <t>涞溪村：机耕道建设1000米、稻田供水保障800米拦溪坝一个，长5米，宽1米，高0.4米；黄阳村：300米水渠维修；步头降村：新建硬化农田灌溉水渠一条长500米*高0.4米*宽0.3米；双溪村：修建水渠50米；土鹿坪村：水渠硬化1000米长X0.3米宽X0.3米高；天雷：维修水渠1500米</t>
  </si>
  <si>
    <t>为农业提供稳定的水源，提高农作物产量，改善群众生产条件，保障粮食安全，增加群众收入。</t>
  </si>
  <si>
    <t>带动生产、土地流转、务工就业</t>
  </si>
  <si>
    <t>波州镇</t>
  </si>
  <si>
    <t>洞坪村、长塘坪村</t>
  </si>
  <si>
    <t>新建灌溉水渠1.3千米</t>
  </si>
  <si>
    <t>马王村、高坪村、林冲村</t>
  </si>
  <si>
    <t>新建灌溉水渠2.5千米</t>
  </si>
  <si>
    <t>万家村、台洞村、桂林溪村</t>
  </si>
  <si>
    <t>新建灌溉水渠1.84千米</t>
  </si>
  <si>
    <t>竹树村</t>
  </si>
  <si>
    <t>新建灌溉水渠1.8千米</t>
  </si>
  <si>
    <t>上田村、碧林村</t>
  </si>
  <si>
    <t>新建灌溉水渠1.2千米</t>
  </si>
  <si>
    <t>洛溪村</t>
  </si>
  <si>
    <t>新建灌溉水渠1.5千米</t>
  </si>
  <si>
    <t>中寨居委会、上公道村、降溪村、地堡村、赛容村</t>
  </si>
  <si>
    <t>新建灌溉水渠1.9千米</t>
  </si>
  <si>
    <t>烂泥村</t>
  </si>
  <si>
    <t>新建灌溉水渠0.4千米</t>
  </si>
  <si>
    <t>长塘坪村</t>
  </si>
  <si>
    <t>灌溉水渠建设</t>
  </si>
  <si>
    <t>民政局</t>
  </si>
  <si>
    <r>
      <rPr>
        <sz val="9"/>
        <color rgb="FF000000"/>
        <rFont val="宋体"/>
        <charset val="134"/>
      </rPr>
      <t>灌溉水渠建设长</t>
    </r>
    <r>
      <rPr>
        <sz val="9"/>
        <color rgb="FF000000"/>
        <rFont val="宋体"/>
        <charset val="134"/>
      </rPr>
      <t>350</t>
    </r>
    <r>
      <rPr>
        <sz val="9"/>
        <color rgb="FF000000"/>
        <rFont val="宋体"/>
        <charset val="134"/>
      </rPr>
      <t>米、宽</t>
    </r>
    <r>
      <rPr>
        <sz val="9"/>
        <color rgb="FF000000"/>
        <rFont val="宋体"/>
        <charset val="134"/>
      </rPr>
      <t>30</t>
    </r>
    <r>
      <rPr>
        <sz val="9"/>
        <color rgb="FF000000"/>
        <rFont val="宋体"/>
        <charset val="134"/>
      </rPr>
      <t>公分。</t>
    </r>
  </si>
  <si>
    <t>方便群众生产生活。</t>
  </si>
  <si>
    <t>就业务工</t>
  </si>
  <si>
    <t>大洞坪村</t>
  </si>
  <si>
    <t>灌溉水渠维修</t>
  </si>
  <si>
    <r>
      <rPr>
        <sz val="9"/>
        <color rgb="FF000000"/>
        <rFont val="宋体"/>
        <charset val="134"/>
      </rPr>
      <t>灌溉水渠维修，长度为</t>
    </r>
    <r>
      <rPr>
        <sz val="9"/>
        <color rgb="FF000000"/>
        <rFont val="宋体"/>
        <charset val="134"/>
      </rPr>
      <t>800</t>
    </r>
    <r>
      <rPr>
        <sz val="9"/>
        <color rgb="FF000000"/>
        <rFont val="宋体"/>
        <charset val="134"/>
      </rPr>
      <t>米。</t>
    </r>
  </si>
  <si>
    <t>大桥溪村</t>
  </si>
  <si>
    <r>
      <rPr>
        <sz val="9"/>
        <color rgb="FF000000"/>
        <rFont val="宋体"/>
        <charset val="134"/>
      </rPr>
      <t>新建灌溉水渠</t>
    </r>
    <r>
      <rPr>
        <sz val="9"/>
        <color rgb="FF000000"/>
        <rFont val="宋体"/>
        <charset val="134"/>
      </rPr>
      <t>300</t>
    </r>
    <r>
      <rPr>
        <sz val="9"/>
        <color rgb="FF000000"/>
        <rFont val="宋体"/>
        <charset val="134"/>
      </rPr>
      <t>米、宽</t>
    </r>
    <r>
      <rPr>
        <sz val="9"/>
        <color rgb="FF000000"/>
        <rFont val="宋体"/>
        <charset val="134"/>
      </rPr>
      <t>30</t>
    </r>
    <r>
      <rPr>
        <sz val="9"/>
        <color rgb="FF000000"/>
        <rFont val="宋体"/>
        <charset val="134"/>
      </rPr>
      <t>公分。</t>
    </r>
  </si>
  <si>
    <r>
      <rPr>
        <sz val="9"/>
        <color rgb="FF000000"/>
        <rFont val="宋体"/>
        <charset val="134"/>
      </rPr>
      <t>天堂村、马王村等</t>
    </r>
    <r>
      <rPr>
        <sz val="9"/>
        <color rgb="FF000000"/>
        <rFont val="宋体"/>
        <charset val="134"/>
      </rPr>
      <t>5</t>
    </r>
    <r>
      <rPr>
        <sz val="9"/>
        <color rgb="FF000000"/>
        <rFont val="宋体"/>
        <charset val="134"/>
      </rPr>
      <t>个村</t>
    </r>
  </si>
  <si>
    <t>山塘维修</t>
  </si>
  <si>
    <t>维修</t>
  </si>
  <si>
    <t>维修山塘8口。</t>
  </si>
  <si>
    <t>新增蓄水能力。</t>
  </si>
  <si>
    <t>就业务工、其他</t>
  </si>
  <si>
    <r>
      <rPr>
        <sz val="9"/>
        <color rgb="FF000000"/>
        <rFont val="宋体"/>
        <charset val="134"/>
      </rPr>
      <t>联合村、团溪村等</t>
    </r>
    <r>
      <rPr>
        <sz val="9"/>
        <color rgb="FF000000"/>
        <rFont val="宋体"/>
        <charset val="134"/>
      </rPr>
      <t>7</t>
    </r>
    <r>
      <rPr>
        <sz val="9"/>
        <color rgb="FF000000"/>
        <rFont val="宋体"/>
        <charset val="134"/>
      </rPr>
      <t>个村</t>
    </r>
  </si>
  <si>
    <r>
      <rPr>
        <sz val="9"/>
        <color rgb="FF000000"/>
        <rFont val="宋体"/>
        <charset val="134"/>
      </rPr>
      <t>维修山塘</t>
    </r>
    <r>
      <rPr>
        <sz val="9"/>
        <color rgb="FF000000"/>
        <rFont val="宋体"/>
        <charset val="134"/>
      </rPr>
      <t>13</t>
    </r>
    <r>
      <rPr>
        <sz val="9"/>
        <color rgb="FF000000"/>
        <rFont val="宋体"/>
        <charset val="134"/>
      </rPr>
      <t>口。</t>
    </r>
  </si>
  <si>
    <t>红岩村、坳背村、长塘坪村、瓦屋坡村</t>
  </si>
  <si>
    <r>
      <rPr>
        <sz val="9"/>
        <color rgb="FF000000"/>
        <rFont val="宋体"/>
        <charset val="134"/>
      </rPr>
      <t>维修山塘</t>
    </r>
    <r>
      <rPr>
        <sz val="9"/>
        <color rgb="FF000000"/>
        <rFont val="宋体"/>
        <charset val="134"/>
      </rPr>
      <t>6</t>
    </r>
    <r>
      <rPr>
        <sz val="9"/>
        <color rgb="FF000000"/>
        <rFont val="宋体"/>
        <charset val="134"/>
      </rPr>
      <t>口。</t>
    </r>
  </si>
  <si>
    <t>上田村、碧林村、四路村</t>
  </si>
  <si>
    <t>岑贡村、姑召村</t>
  </si>
  <si>
    <r>
      <rPr>
        <sz val="9"/>
        <color rgb="FF000000"/>
        <rFont val="宋体"/>
        <charset val="134"/>
      </rPr>
      <t>维修山塘</t>
    </r>
    <r>
      <rPr>
        <sz val="9"/>
        <color rgb="FF000000"/>
        <rFont val="宋体"/>
        <charset val="134"/>
      </rPr>
      <t>2</t>
    </r>
    <r>
      <rPr>
        <sz val="9"/>
        <color rgb="FF000000"/>
        <rFont val="宋体"/>
        <charset val="134"/>
      </rPr>
      <t>口。</t>
    </r>
  </si>
  <si>
    <t>杨家桥村、新民村、凉水井村、洞坡村、向家地村</t>
  </si>
  <si>
    <t>米贝村、烂泥村、团结村</t>
  </si>
  <si>
    <r>
      <rPr>
        <sz val="9"/>
        <color rgb="FF000000"/>
        <rFont val="宋体"/>
        <charset val="134"/>
      </rPr>
      <t>维修山塘</t>
    </r>
    <r>
      <rPr>
        <sz val="9"/>
        <color rgb="FF000000"/>
        <rFont val="宋体"/>
        <charset val="134"/>
      </rPr>
      <t>3</t>
    </r>
    <r>
      <rPr>
        <sz val="9"/>
        <color rgb="FF000000"/>
        <rFont val="宋体"/>
        <charset val="134"/>
      </rPr>
      <t>口。</t>
    </r>
  </si>
  <si>
    <t>凳寨村、坪南村、花园村、凉伞村</t>
  </si>
  <si>
    <r>
      <rPr>
        <sz val="9"/>
        <color rgb="FF000000"/>
        <rFont val="宋体"/>
        <charset val="134"/>
      </rPr>
      <t>维修山塘</t>
    </r>
    <r>
      <rPr>
        <sz val="9"/>
        <color rgb="FF000000"/>
        <rFont val="宋体"/>
        <charset val="134"/>
      </rPr>
      <t>7</t>
    </r>
    <r>
      <rPr>
        <sz val="9"/>
        <color rgb="FF000000"/>
        <rFont val="宋体"/>
        <charset val="134"/>
      </rPr>
      <t>口。</t>
    </r>
  </si>
  <si>
    <t>坪地村、伞寨村</t>
  </si>
  <si>
    <r>
      <rPr>
        <sz val="9"/>
        <color rgb="FF000000"/>
        <rFont val="宋体"/>
        <charset val="134"/>
      </rPr>
      <t>扶罗镇等</t>
    </r>
    <r>
      <rPr>
        <sz val="9"/>
        <color rgb="FF000000"/>
        <rFont val="宋体"/>
        <charset val="134"/>
      </rPr>
      <t>8</t>
    </r>
    <r>
      <rPr>
        <sz val="9"/>
        <color rgb="FF000000"/>
        <rFont val="宋体"/>
        <charset val="134"/>
      </rPr>
      <t>个乡镇</t>
    </r>
  </si>
  <si>
    <r>
      <rPr>
        <sz val="9"/>
        <color rgb="FF000000"/>
        <rFont val="宋体"/>
        <charset val="134"/>
      </rPr>
      <t>扶罗竹树等</t>
    </r>
    <r>
      <rPr>
        <sz val="9"/>
        <color rgb="FF000000"/>
        <rFont val="宋体"/>
        <charset val="134"/>
      </rPr>
      <t>11</t>
    </r>
    <r>
      <rPr>
        <sz val="9"/>
        <color rgb="FF000000"/>
        <rFont val="宋体"/>
        <charset val="134"/>
      </rPr>
      <t>个村</t>
    </r>
  </si>
  <si>
    <t>山塘维修、渠道建设</t>
  </si>
  <si>
    <t>县水利局</t>
  </si>
  <si>
    <r>
      <rPr>
        <sz val="9"/>
        <color rgb="FF000000"/>
        <rFont val="宋体"/>
        <charset val="134"/>
      </rPr>
      <t>维修山塘</t>
    </r>
    <r>
      <rPr>
        <sz val="9"/>
        <color rgb="FF000000"/>
        <rFont val="宋体"/>
        <charset val="134"/>
      </rPr>
      <t>10</t>
    </r>
    <r>
      <rPr>
        <sz val="9"/>
        <color rgb="FF000000"/>
        <rFont val="宋体"/>
        <charset val="134"/>
      </rPr>
      <t>口 渠道</t>
    </r>
    <r>
      <rPr>
        <sz val="9"/>
        <color rgb="FF000000"/>
        <rFont val="宋体"/>
        <charset val="134"/>
      </rPr>
      <t>7</t>
    </r>
    <r>
      <rPr>
        <sz val="9"/>
        <color rgb="FF000000"/>
        <rFont val="宋体"/>
        <charset val="134"/>
      </rPr>
      <t>公里。</t>
    </r>
  </si>
  <si>
    <t>新增蓄水能力和恢复、改善灌溉面积。</t>
  </si>
  <si>
    <t>万家村、偏洞村</t>
  </si>
  <si>
    <t>农业救灾恢复项目</t>
  </si>
  <si>
    <r>
      <rPr>
        <sz val="9"/>
        <color rgb="FF000000"/>
        <rFont val="宋体"/>
        <charset val="134"/>
      </rPr>
      <t>恢复万家村受灾良田</t>
    </r>
    <r>
      <rPr>
        <sz val="9"/>
        <color rgb="FF000000"/>
        <rFont val="宋体"/>
        <charset val="134"/>
      </rPr>
      <t>67.29</t>
    </r>
    <r>
      <rPr>
        <sz val="9"/>
        <color rgb="FF000000"/>
        <rFont val="宋体"/>
        <charset val="134"/>
      </rPr>
      <t>亩、偏洞村</t>
    </r>
    <r>
      <rPr>
        <sz val="9"/>
        <color rgb="FF000000"/>
        <rFont val="宋体"/>
        <charset val="134"/>
      </rPr>
      <t>78.432</t>
    </r>
    <r>
      <rPr>
        <sz val="9"/>
        <color rgb="FF000000"/>
        <rFont val="宋体"/>
        <charset val="134"/>
      </rPr>
      <t>亩。</t>
    </r>
  </si>
  <si>
    <t>改善群众生产条件。</t>
  </si>
  <si>
    <t>就业务工、带动生产</t>
  </si>
  <si>
    <t>新民村</t>
  </si>
  <si>
    <t>堡坎修建、灌溉水渠维修。</t>
  </si>
  <si>
    <t>碧林村</t>
  </si>
  <si>
    <t>水毁河堤维修。</t>
  </si>
  <si>
    <t>瓦屋坡村</t>
  </si>
  <si>
    <t>拦河坝维修。</t>
  </si>
  <si>
    <t>（四）产业服务支撑项目</t>
  </si>
  <si>
    <t>农业社会化服务</t>
  </si>
  <si>
    <t>充电桩及停车棚建设</t>
  </si>
  <si>
    <r>
      <rPr>
        <sz val="9"/>
        <color theme="1"/>
        <rFont val="宋体"/>
        <charset val="134"/>
      </rPr>
      <t>建两个快速充电桩和</t>
    </r>
    <r>
      <rPr>
        <sz val="9"/>
        <color theme="1"/>
        <rFont val="宋体"/>
        <charset val="134"/>
      </rPr>
      <t>8</t>
    </r>
    <r>
      <rPr>
        <sz val="9"/>
        <color theme="1"/>
        <rFont val="宋体"/>
        <charset val="134"/>
      </rPr>
      <t>个车位的停车棚。</t>
    </r>
  </si>
  <si>
    <t>就业务工、带动生产、其他</t>
  </si>
  <si>
    <t>唐家村</t>
  </si>
  <si>
    <t>产业发展</t>
  </si>
  <si>
    <t>购置智慧农机，推动粮食生产智能化发展。</t>
  </si>
  <si>
    <t>提升粮食生产专业化、机械化水平，保障粮食安全。</t>
  </si>
  <si>
    <t>新型经营主体贷款贴息</t>
  </si>
  <si>
    <t>新晃县</t>
  </si>
  <si>
    <t>完成符合申报要求并通过省里复核的新型经营主体贷款贴息发放。</t>
  </si>
  <si>
    <t>为新型经营主体提供贷款贴息、带动产业发展。</t>
  </si>
  <si>
    <t>三、乡村建设行动</t>
  </si>
  <si>
    <t>（一）农村基础设施</t>
  </si>
  <si>
    <t>农村道路建设（通村路、通户路、小型桥梁等）</t>
  </si>
  <si>
    <t>丁字坳村、洞坡村</t>
  </si>
  <si>
    <t>基础设施建设</t>
  </si>
  <si>
    <t>灾后通组路、通户路修复310米，集中团寨路灯灾后更换40盏，产业道路建设</t>
  </si>
  <si>
    <t>提升村民生活质量，促进经济发展和社会进步。</t>
  </si>
  <si>
    <t>弓判村</t>
  </si>
  <si>
    <t>村级道路硬化</t>
  </si>
  <si>
    <t>修建</t>
  </si>
  <si>
    <r>
      <rPr>
        <sz val="9"/>
        <color theme="1"/>
        <rFont val="宋体"/>
        <charset val="134"/>
      </rPr>
      <t>道路硬化长</t>
    </r>
    <r>
      <rPr>
        <sz val="9"/>
        <color theme="1"/>
        <rFont val="宋体"/>
        <charset val="134"/>
      </rPr>
      <t>220</t>
    </r>
    <r>
      <rPr>
        <sz val="9"/>
        <color theme="1"/>
        <rFont val="宋体"/>
        <charset val="134"/>
      </rPr>
      <t>米宽</t>
    </r>
    <r>
      <rPr>
        <sz val="9"/>
        <color theme="1"/>
        <rFont val="宋体"/>
        <charset val="134"/>
      </rPr>
      <t>3.5</t>
    </r>
    <r>
      <rPr>
        <sz val="9"/>
        <color theme="1"/>
        <rFont val="宋体"/>
        <charset val="134"/>
      </rPr>
      <t>米厚</t>
    </r>
    <r>
      <rPr>
        <sz val="9"/>
        <color theme="1"/>
        <rFont val="宋体"/>
        <charset val="134"/>
      </rPr>
      <t>20</t>
    </r>
    <r>
      <rPr>
        <sz val="9"/>
        <color theme="1"/>
        <rFont val="宋体"/>
        <charset val="134"/>
      </rPr>
      <t>公分。</t>
    </r>
  </si>
  <si>
    <t>组道硬化及护栏</t>
  </si>
  <si>
    <t>县财政局</t>
  </si>
  <si>
    <r>
      <rPr>
        <sz val="9"/>
        <color theme="1"/>
        <rFont val="宋体"/>
        <charset val="134"/>
      </rPr>
      <t>练溪村道路长</t>
    </r>
    <r>
      <rPr>
        <sz val="9"/>
        <color theme="1"/>
        <rFont val="宋体"/>
        <charset val="134"/>
      </rPr>
      <t>200</t>
    </r>
    <r>
      <rPr>
        <sz val="9"/>
        <color theme="1"/>
        <rFont val="宋体"/>
        <charset val="134"/>
      </rPr>
      <t>米宽</t>
    </r>
    <r>
      <rPr>
        <sz val="9"/>
        <color theme="1"/>
        <rFont val="宋体"/>
        <charset val="134"/>
      </rPr>
      <t>3.5</t>
    </r>
    <r>
      <rPr>
        <sz val="9"/>
        <color theme="1"/>
        <rFont val="宋体"/>
        <charset val="134"/>
      </rPr>
      <t>米厚</t>
    </r>
    <r>
      <rPr>
        <sz val="9"/>
        <color theme="1"/>
        <rFont val="宋体"/>
        <charset val="134"/>
      </rPr>
      <t>20</t>
    </r>
    <r>
      <rPr>
        <sz val="9"/>
        <color theme="1"/>
        <rFont val="宋体"/>
        <charset val="134"/>
      </rPr>
      <t>公分、护栏长</t>
    </r>
    <r>
      <rPr>
        <sz val="9"/>
        <color theme="1"/>
        <rFont val="宋体"/>
        <charset val="134"/>
      </rPr>
      <t>500</t>
    </r>
    <r>
      <rPr>
        <sz val="9"/>
        <color theme="1"/>
        <rFont val="宋体"/>
        <charset val="134"/>
      </rPr>
      <t>米。</t>
    </r>
  </si>
  <si>
    <t>确保群众出行安全，进一步提升群众安全感和幸福感。</t>
  </si>
  <si>
    <t>降溪村</t>
  </si>
  <si>
    <t>组道硬化</t>
  </si>
  <si>
    <r>
      <rPr>
        <sz val="9"/>
        <color theme="1"/>
        <rFont val="宋体"/>
        <charset val="134"/>
      </rPr>
      <t>长</t>
    </r>
    <r>
      <rPr>
        <sz val="9"/>
        <color theme="1"/>
        <rFont val="宋体"/>
        <charset val="134"/>
      </rPr>
      <t>1050</t>
    </r>
    <r>
      <rPr>
        <sz val="9"/>
        <color theme="1"/>
        <rFont val="宋体"/>
        <charset val="134"/>
      </rPr>
      <t>米、宽</t>
    </r>
    <r>
      <rPr>
        <sz val="9"/>
        <color theme="1"/>
        <rFont val="宋体"/>
        <charset val="134"/>
      </rPr>
      <t>3</t>
    </r>
    <r>
      <rPr>
        <sz val="9"/>
        <color theme="1"/>
        <rFont val="宋体"/>
        <charset val="134"/>
      </rPr>
      <t>米、厚</t>
    </r>
    <r>
      <rPr>
        <sz val="9"/>
        <color theme="1"/>
        <rFont val="宋体"/>
        <charset val="134"/>
      </rPr>
      <t>15</t>
    </r>
    <r>
      <rPr>
        <sz val="9"/>
        <color theme="1"/>
        <rFont val="宋体"/>
        <charset val="134"/>
      </rPr>
      <t>公分。</t>
    </r>
  </si>
  <si>
    <t>解决村民出行困难，提高生产生活质量。</t>
  </si>
  <si>
    <r>
      <rPr>
        <sz val="9"/>
        <color theme="1"/>
        <rFont val="宋体"/>
        <charset val="134"/>
      </rPr>
      <t>长</t>
    </r>
    <r>
      <rPr>
        <sz val="9"/>
        <color theme="1"/>
        <rFont val="宋体"/>
        <charset val="134"/>
      </rPr>
      <t>960</t>
    </r>
    <r>
      <rPr>
        <sz val="9"/>
        <color theme="1"/>
        <rFont val="宋体"/>
        <charset val="134"/>
      </rPr>
      <t>米、宽</t>
    </r>
    <r>
      <rPr>
        <sz val="9"/>
        <color theme="1"/>
        <rFont val="宋体"/>
        <charset val="134"/>
      </rPr>
      <t>3</t>
    </r>
    <r>
      <rPr>
        <sz val="9"/>
        <color theme="1"/>
        <rFont val="宋体"/>
        <charset val="134"/>
      </rPr>
      <t>米、厚</t>
    </r>
    <r>
      <rPr>
        <sz val="9"/>
        <color theme="1"/>
        <rFont val="宋体"/>
        <charset val="134"/>
      </rPr>
      <t>15</t>
    </r>
    <r>
      <rPr>
        <sz val="9"/>
        <color theme="1"/>
        <rFont val="宋体"/>
        <charset val="134"/>
      </rPr>
      <t>公分。</t>
    </r>
  </si>
  <si>
    <t>坳背村</t>
  </si>
  <si>
    <t>组道硬化、人饮</t>
  </si>
  <si>
    <r>
      <rPr>
        <sz val="9"/>
        <color theme="1"/>
        <rFont val="宋体"/>
        <charset val="134"/>
      </rPr>
      <t>长</t>
    </r>
    <r>
      <rPr>
        <sz val="9"/>
        <color theme="1"/>
        <rFont val="宋体"/>
        <charset val="134"/>
      </rPr>
      <t>1000</t>
    </r>
    <r>
      <rPr>
        <sz val="9"/>
        <color theme="1"/>
        <rFont val="宋体"/>
        <charset val="134"/>
      </rPr>
      <t>米，宽</t>
    </r>
    <r>
      <rPr>
        <sz val="9"/>
        <color theme="1"/>
        <rFont val="宋体"/>
        <charset val="134"/>
      </rPr>
      <t>3</t>
    </r>
    <r>
      <rPr>
        <sz val="9"/>
        <color theme="1"/>
        <rFont val="宋体"/>
        <charset val="134"/>
      </rPr>
      <t>～</t>
    </r>
    <r>
      <rPr>
        <sz val="9"/>
        <color theme="1"/>
        <rFont val="宋体"/>
        <charset val="134"/>
      </rPr>
      <t>3.5</t>
    </r>
    <r>
      <rPr>
        <sz val="9"/>
        <color theme="1"/>
        <rFont val="宋体"/>
        <charset val="134"/>
      </rPr>
      <t>米，厚</t>
    </r>
    <r>
      <rPr>
        <sz val="9"/>
        <color theme="1"/>
        <rFont val="宋体"/>
        <charset val="134"/>
      </rPr>
      <t>15</t>
    </r>
    <r>
      <rPr>
        <sz val="9"/>
        <color theme="1"/>
        <rFont val="宋体"/>
        <charset val="134"/>
      </rPr>
      <t>公分，打井</t>
    </r>
    <r>
      <rPr>
        <sz val="9"/>
        <color theme="1"/>
        <rFont val="宋体"/>
        <charset val="134"/>
      </rPr>
      <t>2</t>
    </r>
    <r>
      <rPr>
        <sz val="9"/>
        <color theme="1"/>
        <rFont val="宋体"/>
        <charset val="134"/>
      </rPr>
      <t>口。</t>
    </r>
  </si>
  <si>
    <t>改善村民出行条件，提升村民农业生产效率。</t>
  </si>
  <si>
    <t>江口村</t>
  </si>
  <si>
    <t>桂花岛农田灌溉及亲水休闲综合体建设</t>
  </si>
  <si>
    <r>
      <rPr>
        <sz val="9"/>
        <color theme="1"/>
        <rFont val="宋体"/>
        <charset val="134"/>
      </rPr>
      <t>蓄水池改造</t>
    </r>
    <r>
      <rPr>
        <sz val="9"/>
        <color theme="1"/>
        <rFont val="宋体"/>
        <charset val="134"/>
      </rPr>
      <t>1109</t>
    </r>
    <r>
      <rPr>
        <sz val="9"/>
        <color theme="1"/>
        <rFont val="宋体"/>
        <charset val="134"/>
      </rPr>
      <t>㎡，新建人工溪</t>
    </r>
    <r>
      <rPr>
        <sz val="9"/>
        <color theme="1"/>
        <rFont val="宋体"/>
        <charset val="134"/>
      </rPr>
      <t>111m</t>
    </r>
    <r>
      <rPr>
        <sz val="9"/>
        <color theme="1"/>
        <rFont val="宋体"/>
        <charset val="134"/>
      </rPr>
      <t>，引水管网</t>
    </r>
    <r>
      <rPr>
        <sz val="9"/>
        <color theme="1"/>
        <rFont val="宋体"/>
        <charset val="134"/>
      </rPr>
      <t>276m</t>
    </r>
    <r>
      <rPr>
        <sz val="9"/>
        <color theme="1"/>
        <rFont val="宋体"/>
        <charset val="134"/>
      </rPr>
      <t>，绿化草皮</t>
    </r>
    <r>
      <rPr>
        <sz val="9"/>
        <color theme="1"/>
        <rFont val="宋体"/>
        <charset val="134"/>
      </rPr>
      <t>673</t>
    </r>
    <r>
      <rPr>
        <sz val="9"/>
        <color theme="1"/>
        <rFont val="宋体"/>
        <charset val="134"/>
      </rPr>
      <t>㎡。</t>
    </r>
  </si>
  <si>
    <t>推进桂花岛田园综合体提质增效，解决农田灌溉及村民就近就业问题。</t>
  </si>
  <si>
    <t>面溪组便民桥</t>
  </si>
  <si>
    <r>
      <rPr>
        <sz val="9"/>
        <color theme="1"/>
        <rFont val="宋体"/>
        <charset val="134"/>
      </rPr>
      <t>面溪便民桥长</t>
    </r>
    <r>
      <rPr>
        <sz val="9"/>
        <color theme="1"/>
        <rFont val="宋体"/>
        <charset val="134"/>
      </rPr>
      <t>15</t>
    </r>
    <r>
      <rPr>
        <sz val="9"/>
        <color theme="1"/>
        <rFont val="宋体"/>
        <charset val="134"/>
      </rPr>
      <t>米、宽</t>
    </r>
    <r>
      <rPr>
        <sz val="9"/>
        <color theme="1"/>
        <rFont val="宋体"/>
        <charset val="134"/>
      </rPr>
      <t>4.5</t>
    </r>
    <r>
      <rPr>
        <sz val="9"/>
        <color theme="1"/>
        <rFont val="宋体"/>
        <charset val="134"/>
      </rPr>
      <t>米、高</t>
    </r>
    <r>
      <rPr>
        <sz val="9"/>
        <color theme="1"/>
        <rFont val="宋体"/>
        <charset val="134"/>
      </rPr>
      <t>4</t>
    </r>
    <r>
      <rPr>
        <sz val="9"/>
        <color theme="1"/>
        <rFont val="宋体"/>
        <charset val="134"/>
      </rPr>
      <t>米，以及引桥护砌。</t>
    </r>
  </si>
  <si>
    <r>
      <rPr>
        <sz val="9"/>
        <color theme="1"/>
        <rFont val="宋体"/>
        <charset val="134"/>
      </rPr>
      <t>原便民桥桥墩垮塌已成危桥，拆掉重建便于村民生产生活。受益总人口</t>
    </r>
    <r>
      <rPr>
        <sz val="9"/>
        <color theme="1"/>
        <rFont val="宋体"/>
        <charset val="134"/>
      </rPr>
      <t>65</t>
    </r>
    <r>
      <rPr>
        <sz val="9"/>
        <color theme="1"/>
        <rFont val="宋体"/>
        <charset val="134"/>
      </rPr>
      <t>户</t>
    </r>
    <r>
      <rPr>
        <sz val="9"/>
        <color theme="1"/>
        <rFont val="宋体"/>
        <charset val="134"/>
      </rPr>
      <t>248</t>
    </r>
    <r>
      <rPr>
        <sz val="9"/>
        <color theme="1"/>
        <rFont val="宋体"/>
        <charset val="134"/>
      </rPr>
      <t>人。</t>
    </r>
  </si>
  <si>
    <t>带动生产、土地流转、就业务工</t>
  </si>
  <si>
    <t>造道路提质改造、路坎或安全围墙</t>
  </si>
  <si>
    <r>
      <rPr>
        <sz val="9"/>
        <color theme="1"/>
        <rFont val="宋体"/>
        <charset val="134"/>
      </rPr>
      <t>对老屋屯组路坎</t>
    </r>
    <r>
      <rPr>
        <sz val="9"/>
        <color theme="1"/>
        <rFont val="宋体"/>
        <charset val="134"/>
      </rPr>
      <t>1</t>
    </r>
    <r>
      <rPr>
        <sz val="9"/>
        <color theme="1"/>
        <rFont val="宋体"/>
        <charset val="134"/>
      </rPr>
      <t>处，村部到范家山路砍</t>
    </r>
    <r>
      <rPr>
        <sz val="9"/>
        <color theme="1"/>
        <rFont val="宋体"/>
        <charset val="134"/>
      </rPr>
      <t>3</t>
    </r>
    <r>
      <rPr>
        <sz val="9"/>
        <color theme="1"/>
        <rFont val="宋体"/>
        <charset val="134"/>
      </rPr>
      <t>处，白姓寨组路砍</t>
    </r>
    <r>
      <rPr>
        <sz val="9"/>
        <color theme="1"/>
        <rFont val="宋体"/>
        <charset val="134"/>
      </rPr>
      <t>1</t>
    </r>
    <r>
      <rPr>
        <sz val="9"/>
        <color theme="1"/>
        <rFont val="宋体"/>
        <charset val="134"/>
      </rPr>
      <t>处，范家山组防护</t>
    </r>
    <r>
      <rPr>
        <sz val="9"/>
        <color theme="1"/>
        <rFont val="宋体"/>
        <charset val="134"/>
      </rPr>
      <t>1</t>
    </r>
    <r>
      <rPr>
        <sz val="9"/>
        <color theme="1"/>
        <rFont val="宋体"/>
        <charset val="134"/>
      </rPr>
      <t>处；对村道过水涵管和路面损坏部分进行改造（硬化）。</t>
    </r>
  </si>
  <si>
    <t>改善群众生产生活条件。</t>
  </si>
  <si>
    <t>带动生产</t>
  </si>
  <si>
    <t>产业路、资源路、旅游路建设</t>
  </si>
  <si>
    <t>堰丫产业路便民桥</t>
  </si>
  <si>
    <t>堰丫便民桥护栏及河坎护砌路面平整及硬化。</t>
  </si>
  <si>
    <r>
      <rPr>
        <sz val="9"/>
        <color theme="1"/>
        <rFont val="宋体"/>
        <charset val="134"/>
      </rPr>
      <t>通过项目实施，可联通坪地村和伞寨村产业路，改善生产生活条件。受益总人口</t>
    </r>
    <r>
      <rPr>
        <sz val="9"/>
        <color theme="1"/>
        <rFont val="宋体"/>
        <charset val="134"/>
      </rPr>
      <t>624</t>
    </r>
    <r>
      <rPr>
        <sz val="9"/>
        <color theme="1"/>
        <rFont val="宋体"/>
        <charset val="134"/>
      </rPr>
      <t>户</t>
    </r>
    <r>
      <rPr>
        <sz val="9"/>
        <color theme="1"/>
        <rFont val="宋体"/>
        <charset val="134"/>
      </rPr>
      <t>2142</t>
    </r>
    <r>
      <rPr>
        <sz val="9"/>
        <color theme="1"/>
        <rFont val="宋体"/>
        <charset val="134"/>
      </rPr>
      <t>人，脱贫户、监测户</t>
    </r>
    <r>
      <rPr>
        <sz val="9"/>
        <color theme="1"/>
        <rFont val="宋体"/>
        <charset val="134"/>
      </rPr>
      <t>130</t>
    </r>
    <r>
      <rPr>
        <sz val="9"/>
        <color theme="1"/>
        <rFont val="宋体"/>
        <charset val="134"/>
      </rPr>
      <t>户</t>
    </r>
    <r>
      <rPr>
        <sz val="9"/>
        <color theme="1"/>
        <rFont val="宋体"/>
        <charset val="134"/>
      </rPr>
      <t>419</t>
    </r>
    <r>
      <rPr>
        <sz val="9"/>
        <color theme="1"/>
        <rFont val="宋体"/>
        <charset val="134"/>
      </rPr>
      <t>人。</t>
    </r>
  </si>
  <si>
    <t>龙兴村</t>
  </si>
  <si>
    <t>产业路建设</t>
  </si>
  <si>
    <r>
      <rPr>
        <sz val="9"/>
        <color theme="1"/>
        <rFont val="宋体"/>
        <charset val="134"/>
      </rPr>
      <t>产业路开挖</t>
    </r>
    <r>
      <rPr>
        <sz val="9"/>
        <color theme="1"/>
        <rFont val="宋体"/>
        <charset val="134"/>
      </rPr>
      <t>400</t>
    </r>
    <r>
      <rPr>
        <sz val="9"/>
        <color theme="1"/>
        <rFont val="宋体"/>
        <charset val="134"/>
      </rPr>
      <t>米。</t>
    </r>
  </si>
  <si>
    <t>碧李桥村</t>
  </si>
  <si>
    <t>产业道路建设</t>
  </si>
  <si>
    <t>改善群众生产条件</t>
  </si>
  <si>
    <t>带动生产，就业务工</t>
  </si>
  <si>
    <t>计寨村</t>
  </si>
  <si>
    <t>计寨村黄精基地产业道路建设</t>
  </si>
  <si>
    <t>新建中计、下计组、普脚楼黄精基地机耕道建设长1200米、宽3.5米。</t>
  </si>
  <si>
    <t>田坪村、长塘坪村</t>
  </si>
  <si>
    <t>水稻种植基地产业路建设</t>
  </si>
  <si>
    <t>产业路3公里</t>
  </si>
  <si>
    <t>胜利村、木铎溪、洞坡村、丁字坳村</t>
  </si>
  <si>
    <t>产业路4公里（含堡坎、涵洞）</t>
  </si>
  <si>
    <t>老黄冲村、团溪村斗溪村、华南村</t>
  </si>
  <si>
    <t>产业路10.9公里</t>
  </si>
  <si>
    <t>林冲村、高坪村、天堂村、大堡村、唐家村</t>
  </si>
  <si>
    <t>产业路9.5公里</t>
  </si>
  <si>
    <t>万家村、台洞村</t>
  </si>
  <si>
    <t>产业路0.04公里</t>
  </si>
  <si>
    <t>弓判村、桐木村</t>
  </si>
  <si>
    <t>产业路3.1公里</t>
  </si>
  <si>
    <t>上田村、碧林村、田家村</t>
  </si>
  <si>
    <t>产业路9.2公里</t>
  </si>
  <si>
    <t>龙兴村、洛溪村、</t>
  </si>
  <si>
    <t>产业路3.2公里</t>
  </si>
  <si>
    <t>赛容村、上公道村、降溪村、地堡村</t>
  </si>
  <si>
    <t>产业路9公里</t>
  </si>
  <si>
    <t>其他</t>
  </si>
  <si>
    <t>头家村</t>
  </si>
  <si>
    <t>水毁河堤维修</t>
  </si>
  <si>
    <t>改善群众生活生产条件</t>
  </si>
  <si>
    <t>就业务工，带动生产</t>
  </si>
  <si>
    <t>生活设施提质改造</t>
  </si>
  <si>
    <t>范家山组等人饮工程升级维修（杨家坪组与贵州人饮资源共享）。向家组，姚家组，道路污水处理。</t>
  </si>
  <si>
    <t>（二）农村人居环境整治</t>
  </si>
  <si>
    <t>村容村貌提升</t>
  </si>
  <si>
    <t>波洲村、暮山坪村、长塘坪村</t>
  </si>
  <si>
    <t>乡村振兴舞水流量经济带旅游基础设施建设</t>
  </si>
  <si>
    <t>建设暮山坪村田垄头基础设施、长塘坪村蔬果种植基地、波洲镇域内舞水河沿河游步道建设,江口村基础设施建设。</t>
  </si>
  <si>
    <t>改善群众生产生活条件</t>
  </si>
  <si>
    <t>带动生产、收益分红、就业务工、土地流转</t>
  </si>
  <si>
    <t>人居环境整治</t>
  </si>
  <si>
    <t>团寨内梳理式微改造，农村生活垃圾治理、修建污水排水沟、涵管排水沟。</t>
  </si>
  <si>
    <t>农村人居环境明显改善，农村基础设施进一步完善。</t>
  </si>
  <si>
    <t>就业务工、其它</t>
  </si>
  <si>
    <t>团寨污水排放整治、入户道路硬化等。</t>
  </si>
  <si>
    <t>改善农村居民的生活环境，提高农村居民的居住条件和生活品质。</t>
  </si>
  <si>
    <t>组级道路基础设施建设和完善等。</t>
  </si>
  <si>
    <t>改善农村居民的生活环境，保障群众出行安全。</t>
  </si>
  <si>
    <t>米贝村</t>
  </si>
  <si>
    <r>
      <rPr>
        <sz val="9"/>
        <color theme="1"/>
        <rFont val="宋体"/>
        <charset val="134"/>
      </rPr>
      <t>地面硬化</t>
    </r>
    <r>
      <rPr>
        <sz val="9"/>
        <color theme="1"/>
        <rFont val="宋体"/>
        <charset val="134"/>
      </rPr>
      <t>2000</t>
    </r>
    <r>
      <rPr>
        <sz val="9"/>
        <color theme="1"/>
        <rFont val="宋体"/>
        <charset val="134"/>
      </rPr>
      <t>平方米及排水沟</t>
    </r>
    <r>
      <rPr>
        <sz val="9"/>
        <color theme="1"/>
        <rFont val="宋体"/>
        <charset val="134"/>
      </rPr>
      <t>500</t>
    </r>
    <r>
      <rPr>
        <sz val="9"/>
        <color theme="1"/>
        <rFont val="宋体"/>
        <charset val="134"/>
      </rPr>
      <t>米修建。</t>
    </r>
  </si>
  <si>
    <t>（三）农村公共服务</t>
  </si>
  <si>
    <t>公共照明设施</t>
  </si>
  <si>
    <t>集中团寨安装公共照明路灯。</t>
  </si>
  <si>
    <t>便利群众生产生活。</t>
  </si>
  <si>
    <t>集中团寨内公共照明设施。</t>
  </si>
  <si>
    <t>天堂村</t>
  </si>
  <si>
    <t>集中团寨内安装公共照明设施33盏</t>
  </si>
  <si>
    <t>备注：请严格对照以上八大类中的各类子项，分门别类申报项目，内容必须填写完整。</t>
  </si>
  <si>
    <t>附件3：</t>
  </si>
  <si>
    <t>新晃县巩固拓展脱贫攻坚成果和乡村振兴项目库动态调整项目明细表
(入库项目关键信息调整)</t>
  </si>
  <si>
    <t>实施地点</t>
  </si>
  <si>
    <t>项目预算投资( 万元)</t>
  </si>
  <si>
    <t>项目类型</t>
  </si>
  <si>
    <t>二级项目类型</t>
  </si>
  <si>
    <t>项目子类型</t>
  </si>
  <si>
    <t>财政资
金(万元)</t>
  </si>
  <si>
    <t>其他资
金(万元)</t>
  </si>
  <si>
    <t>高坪村</t>
  </si>
  <si>
    <t>湖南湘黔生态养殖有限公司新晃黄牛养殖基地建设项目</t>
  </si>
  <si>
    <t>生产发展</t>
  </si>
  <si>
    <t>生产项目</t>
  </si>
  <si>
    <t>新建或扩建黄牛栏舍8000多平方米，配套场地附属建设。购置粪污处理设备1套、栏舍设备及投料设备4套、饲料加工设备1套。生产用房400平方米，育肥牛100头。</t>
  </si>
  <si>
    <t>调整前</t>
  </si>
  <si>
    <t>新晃湘客发展食品有限公司黄牛养殖基地建设项目</t>
  </si>
  <si>
    <t>新建标准养殖牛舍二栋977平方米，2座饮用水池，1座消毒池，1座污水处理沉淀池，饲料仓储及拌料房456平方米，门卫喷淋杀菌室30平方米，配电房25平方米等。购置生产设备设施：切草机、蒸汽锅炉、拌料机等，配套污水管道及设备安装、污水沉井等建设。购置办公和生活设施设备等。</t>
  </si>
  <si>
    <t>新晃县光芒商务电子有限公司新晃黄牛市场营销体系建设项目</t>
  </si>
  <si>
    <t>市场建设和农村物流</t>
  </si>
  <si>
    <t>建设一个产销对接，线上线下融合的新晃黄牛市场营销体系。新建冷库30-40立方米冷库3座，搭建具备共享、认养定制、社区团购、托管定制，优品零售商城、产销数据库等功能的自主电商平台。购置电脑、视频头等承载运营平台的设备。</t>
  </si>
  <si>
    <t>促进黄牛市场营销体系建设</t>
  </si>
  <si>
    <t>新晃老蔡食品有限责任公司黄牛屠宰基地改造升级项目</t>
  </si>
  <si>
    <t>现有屠宰场标准化改造升级，包括：待宰区改造1000平方米，一楼更衣室改造300平方米、一楼冷库走廊改造600平方米，污水处理池改造500立方米，排酸间改造60平方米，新建解冻间30平方米等。购置屠宰生产相关设备，包括：脱毛机2台/套、包装机1台/套、切片机2台/套等。</t>
  </si>
  <si>
    <t>促进黄牛产业发展，带动就业，增加收入</t>
  </si>
  <si>
    <t>土地流转、带动生产</t>
  </si>
  <si>
    <t>大树湾村</t>
  </si>
  <si>
    <t>湖南景康农业有限责任公司黄精初加工项目</t>
  </si>
  <si>
    <t>县农业农村局、县林业局</t>
  </si>
  <si>
    <t>项目新建厂房占地约9900平方米，分5栋厂房进行装修和配套水电、地坪漆等建设；搭建黄精初加工生产线，购置烘干、脱毛、筛选、切片、清洗、晾晒等全流程设备设施4000余个（台/套）；建设1000吨级冷库一个。</t>
  </si>
  <si>
    <t>促进黄精产业发展，带动就业，增加收入</t>
  </si>
  <si>
    <t>新晃博世康细叶黄精种业科技有限公司黄精种苗繁育基地建设项目</t>
  </si>
  <si>
    <t>新建90亩黄精种苗繁育基地。90亩基地开荒、黄精育苗翻耕开沟整地起垄、育苗大棚建设，修建机耕道2000米、蓄水池2个，90亩基地滴灌上地，购置黄精种苗等。</t>
  </si>
  <si>
    <t>新村村</t>
  </si>
  <si>
    <t>湖南新晃昌宏农业科技发展有限公司黄精深加工项目</t>
  </si>
  <si>
    <t>建设230平方米黄精深加工产品生产车间，包括包装间、蒸煮间、烘烤间、更衣室等；建设180平方米黄精间晾晒、冷库房。</t>
  </si>
  <si>
    <t>晃州村</t>
  </si>
  <si>
    <t>新晃金慰旅游开发有限公司黄精种植加工及研学项目</t>
  </si>
  <si>
    <t>1200平方米黄精精深加工产品生产车间装修、配套水电和地坪漆；购置安装黄精深加工全流程生产设备，包括：蒸煮、智能烘干、清洗、切制、制丸、滚筒式压缩、自动热收缩包装机、全自动装盒机、粉碎机、干燥机等设备667台（个）。</t>
  </si>
  <si>
    <t>晃州村、新村村、洞坡村等7个村</t>
  </si>
  <si>
    <t>新晃县2025年省级现代农业产业园项目</t>
  </si>
  <si>
    <t>种养殖基地建设及产地初加工和精深加工</t>
  </si>
  <si>
    <t>湖南湘黔生态养殖有限公司新晃黄牛养殖基地建设项目、新晃湘客发展食品有限公司黄牛养殖基地建设项目、新晃县光芒商务电子有限公司新晃黄牛市场营销体系建设项目、新晃老蔡食品有限责任公司黄牛屠宰基地改造升级项目、湖南景康农业有限责任公司黄精初加工项目、新晃博世康细叶黄精种业科技有限公司黄精种苗繁育基地建设项目、湖南新晃昌宏农业科技发展有限公司黄精深加工项目、新晃金慰旅游开发有限公司黄精种植加工及研学项目。</t>
  </si>
  <si>
    <t>促进黄牛黄精产业发展，带动就业，增加收入</t>
  </si>
  <si>
    <t>带动生产、收益分红、土地流转、就业务工</t>
  </si>
  <si>
    <t>调整后</t>
  </si>
  <si>
    <t>附件1：</t>
  </si>
  <si>
    <t>新晃县2025年度巩固拓展脱贫攻坚成果和乡村振兴项目库动态调整项目分类汇总表</t>
  </si>
  <si>
    <t>单位（盖章）：                                                                           单位：万元、个、人</t>
  </si>
  <si>
    <t>项目个数</t>
  </si>
  <si>
    <t>项目预算
总投资</t>
  </si>
  <si>
    <t>受益村（个）</t>
  </si>
  <si>
    <t>受益户数
（户）</t>
  </si>
  <si>
    <t>受益人口数
（人）</t>
  </si>
  <si>
    <t>财政资金</t>
  </si>
  <si>
    <t>其他资金</t>
  </si>
  <si>
    <r>
      <rPr>
        <b/>
        <sz val="10.5"/>
        <color theme="1"/>
        <rFont val="仿宋_GB2312"/>
        <charset val="134"/>
      </rPr>
      <t xml:space="preserve">总 </t>
    </r>
    <r>
      <rPr>
        <b/>
        <sz val="10.5"/>
        <color theme="1"/>
        <rFont val="宋体"/>
        <charset val="134"/>
      </rPr>
      <t xml:space="preserve"> </t>
    </r>
    <r>
      <rPr>
        <b/>
        <sz val="10.5"/>
        <color theme="1"/>
        <rFont val="仿宋_GB2312"/>
        <charset val="134"/>
      </rPr>
      <t>计</t>
    </r>
  </si>
  <si>
    <t>一、产业发展</t>
  </si>
  <si>
    <r>
      <rPr>
        <sz val="10.5"/>
        <color theme="1"/>
        <rFont val="宋体"/>
        <charset val="134"/>
      </rPr>
      <t>1.</t>
    </r>
    <r>
      <rPr>
        <sz val="10.5"/>
        <color theme="1"/>
        <rFont val="仿宋_GB2312"/>
        <charset val="134"/>
      </rPr>
      <t>生产项目</t>
    </r>
  </si>
  <si>
    <r>
      <rPr>
        <sz val="10.5"/>
        <color theme="1"/>
        <rFont val="宋体"/>
        <charset val="134"/>
      </rPr>
      <t>2.</t>
    </r>
    <r>
      <rPr>
        <sz val="10.5"/>
        <color theme="1"/>
        <rFont val="仿宋_GB2312"/>
        <charset val="134"/>
      </rPr>
      <t>加工流通项目</t>
    </r>
  </si>
  <si>
    <r>
      <rPr>
        <sz val="10.5"/>
        <color theme="1"/>
        <rFont val="宋体"/>
        <charset val="134"/>
      </rPr>
      <t>3.</t>
    </r>
    <r>
      <rPr>
        <sz val="10.5"/>
        <color theme="1"/>
        <rFont val="仿宋_GB2312"/>
        <charset val="134"/>
      </rPr>
      <t>配套设施项目</t>
    </r>
  </si>
  <si>
    <r>
      <rPr>
        <sz val="10.5"/>
        <color theme="1"/>
        <rFont val="宋体"/>
        <charset val="134"/>
      </rPr>
      <t>4.</t>
    </r>
    <r>
      <rPr>
        <sz val="10.5"/>
        <color theme="1"/>
        <rFont val="仿宋_GB2312"/>
        <charset val="134"/>
      </rPr>
      <t>产业服务支撑项目</t>
    </r>
  </si>
  <si>
    <r>
      <rPr>
        <sz val="10.5"/>
        <color theme="1"/>
        <rFont val="宋体"/>
        <charset val="134"/>
      </rPr>
      <t>5.</t>
    </r>
    <r>
      <rPr>
        <sz val="10.5"/>
        <color theme="1"/>
        <rFont val="仿宋_GB2312"/>
        <charset val="134"/>
      </rPr>
      <t>金融保险配套项目</t>
    </r>
  </si>
  <si>
    <t>二、就业项目</t>
  </si>
  <si>
    <r>
      <rPr>
        <sz val="10.5"/>
        <color theme="1"/>
        <rFont val="宋体"/>
        <charset val="134"/>
      </rPr>
      <t>1.</t>
    </r>
    <r>
      <rPr>
        <sz val="10.5"/>
        <color theme="1"/>
        <rFont val="仿宋_GB2312"/>
        <charset val="134"/>
      </rPr>
      <t>务工补助</t>
    </r>
  </si>
  <si>
    <r>
      <rPr>
        <sz val="10.5"/>
        <color theme="1"/>
        <rFont val="宋体"/>
        <charset val="134"/>
      </rPr>
      <t>2.</t>
    </r>
    <r>
      <rPr>
        <sz val="10.5"/>
        <color theme="1"/>
        <rFont val="仿宋_GB2312"/>
        <charset val="134"/>
      </rPr>
      <t>就业培训</t>
    </r>
  </si>
  <si>
    <t>3.创业</t>
  </si>
  <si>
    <t>4.乡村工匠</t>
  </si>
  <si>
    <t>5.公益性岗位</t>
  </si>
  <si>
    <t>1.农村基础设施</t>
  </si>
  <si>
    <t>2.人居环境整治</t>
  </si>
  <si>
    <t>3.农村公共服务</t>
  </si>
  <si>
    <t>四、易地搬迁后扶</t>
  </si>
  <si>
    <t>五、巩固三保障成果</t>
  </si>
  <si>
    <t>1.住房</t>
  </si>
  <si>
    <t>2.教育</t>
  </si>
  <si>
    <t>3.健康</t>
  </si>
  <si>
    <t>4.综合保障</t>
  </si>
  <si>
    <t>六、乡村治理和精神文明建设</t>
  </si>
  <si>
    <t>1.乡村治理</t>
  </si>
  <si>
    <t>2.农村精神文明建设</t>
  </si>
  <si>
    <t>七、项目管理费</t>
  </si>
  <si>
    <t>八、其他</t>
  </si>
  <si>
    <t>1.少数民族特色村寨建设项</t>
  </si>
  <si>
    <t>2.困难群众饮用低氟茶</t>
  </si>
  <si>
    <t>县级巩固拓展脱贫攻坚成果和乡村振兴项目库项目分类</t>
  </si>
  <si>
    <t>对应原县级脱贫攻坚项目库项目子类型</t>
  </si>
  <si>
    <t>产业发展项目</t>
  </si>
  <si>
    <t>种植养殖加工服务</t>
  </si>
  <si>
    <t>水产养殖业发展</t>
  </si>
  <si>
    <t>林草基地建设</t>
  </si>
  <si>
    <t>生态扶贫项目</t>
  </si>
  <si>
    <t>光伏项目</t>
  </si>
  <si>
    <t>扶贫车间（特色手工基地）建设</t>
  </si>
  <si>
    <t>扶贫车间</t>
  </si>
  <si>
    <t>加工流通项目</t>
  </si>
  <si>
    <t>品牌打造和展销平台</t>
  </si>
  <si>
    <t>配套基础设施项目</t>
  </si>
  <si>
    <t>小型农田水利设施</t>
  </si>
  <si>
    <t>产业园（区）</t>
  </si>
  <si>
    <t>产业服务支撑项目</t>
  </si>
  <si>
    <t>智慧农业</t>
  </si>
  <si>
    <t>科技服务</t>
  </si>
  <si>
    <t>人才培养</t>
  </si>
  <si>
    <t>金融保险配套项目</t>
  </si>
  <si>
    <t>小额贷款贴息</t>
  </si>
  <si>
    <t>扶贫小额信贷贴息</t>
  </si>
  <si>
    <t>小额信贷风险补偿金</t>
  </si>
  <si>
    <t>扶贫小额信贷风险补偿金</t>
  </si>
  <si>
    <t>特色产业保险保费补助</t>
  </si>
  <si>
    <t>产业保险</t>
  </si>
  <si>
    <t>扶贫龙头企业合作社等经营主体贷款贴息</t>
  </si>
  <si>
    <t>防贫保险（基金）</t>
  </si>
  <si>
    <t>就业项目</t>
  </si>
  <si>
    <t>务工补助</t>
  </si>
  <si>
    <t>交通费补助</t>
  </si>
  <si>
    <t>外出务工补助</t>
  </si>
  <si>
    <t>劳动奖补</t>
  </si>
  <si>
    <t>就业培训</t>
  </si>
  <si>
    <t>技能培训</t>
  </si>
  <si>
    <t>以工代训</t>
  </si>
  <si>
    <t>创业</t>
  </si>
  <si>
    <t>创业培训</t>
  </si>
  <si>
    <t>就业创业培训</t>
  </si>
  <si>
    <t>创业补助</t>
  </si>
  <si>
    <t>就业创业补助</t>
  </si>
  <si>
    <t>乡村工匠</t>
  </si>
  <si>
    <t>乡村工匠培育培训</t>
  </si>
  <si>
    <t>乡村工匠大师工作室</t>
  </si>
  <si>
    <t>乡村工匠传习所</t>
  </si>
  <si>
    <t>公益性岗位</t>
  </si>
  <si>
    <t>乡村建设行动</t>
  </si>
  <si>
    <t>农村基础设施</t>
  </si>
  <si>
    <t>村庄规划编制（含修编）</t>
  </si>
  <si>
    <t>农村道路建设（通村、通户路）</t>
  </si>
  <si>
    <t>通村、组硬化路及护栏</t>
  </si>
  <si>
    <t>入户路改造</t>
  </si>
  <si>
    <t>产业路</t>
  </si>
  <si>
    <t>农村供水保障设施建设</t>
  </si>
  <si>
    <t>解决安全饮水</t>
  </si>
  <si>
    <t>农村电网建设（通生产、生活用电、提高综合电压和供电可靠性）</t>
  </si>
  <si>
    <t>通生产用电</t>
  </si>
  <si>
    <t>通生活用电</t>
  </si>
  <si>
    <t>数字乡村建设（信息通信基础设施建设、数字化、智能化建设等）</t>
  </si>
  <si>
    <t>光纤宽带接入</t>
  </si>
  <si>
    <t>农村清洁能源设施建设（燃气、户用光伏、风电、水电、农村生物质能源、北方地区清洁取暖等）</t>
  </si>
  <si>
    <t>农业农村基础设施中长期贷款贴息</t>
  </si>
  <si>
    <t>农村卫生厕所改造（户用、公共厕所）</t>
  </si>
  <si>
    <t>厨房厕所圈舍等改造</t>
  </si>
  <si>
    <t>农村污水治理</t>
  </si>
  <si>
    <t>农村垃圾治理</t>
  </si>
  <si>
    <t>农村公共服务</t>
  </si>
  <si>
    <t>学校建设或改造（含幼儿园）</t>
  </si>
  <si>
    <t>村幼儿园建设</t>
  </si>
  <si>
    <t>规划保留的村小学改造</t>
  </si>
  <si>
    <t>村卫生室标准化建设</t>
  </si>
  <si>
    <t>农村养老设施建设（养老院、幸福院、日间照料中心等）</t>
  </si>
  <si>
    <t>农村公益性殡葬设施建设</t>
  </si>
  <si>
    <t>开展县乡村公共服务一体化示范创建</t>
  </si>
  <si>
    <t>其他（便民综合服务设施、文化活动广场、体育设施、村级客运站、公共照明设施等）</t>
  </si>
  <si>
    <t>村级文化活动广场</t>
  </si>
  <si>
    <t>易地搬迁后扶</t>
  </si>
  <si>
    <t>公共服务岗位</t>
  </si>
  <si>
    <t>“一站式”社区综合服务设施建设</t>
  </si>
  <si>
    <t>易地扶贫搬迁贷款债劵贴息补助</t>
  </si>
  <si>
    <t>巩固三保障成果</t>
  </si>
  <si>
    <t>住房</t>
  </si>
  <si>
    <t>农村危房改造等农房改造</t>
  </si>
  <si>
    <t>农村危房改造</t>
  </si>
  <si>
    <t>教育</t>
  </si>
  <si>
    <t>享受"雨露计划"职业教育补助</t>
  </si>
  <si>
    <t>参与"学前学会普通话"行动</t>
  </si>
  <si>
    <t>其他教育类项目</t>
  </si>
  <si>
    <t>健康</t>
  </si>
  <si>
    <t>参加城乡居民基本医疗保险</t>
  </si>
  <si>
    <t>参加大病保险</t>
  </si>
  <si>
    <t>参加意外保险</t>
  </si>
  <si>
    <t>参加其他补充医疗保险</t>
  </si>
  <si>
    <t>接受医疗救助</t>
  </si>
  <si>
    <t>接受大病、慢性病(地方病)救治</t>
  </si>
  <si>
    <t>接受大病(地方病)救治</t>
  </si>
  <si>
    <t>综合保障</t>
  </si>
  <si>
    <t>享受农村居民最低生活保障</t>
  </si>
  <si>
    <t>参加城乡居民基本养老保险</t>
  </si>
  <si>
    <t>享受特困人员救助供养</t>
  </si>
  <si>
    <t>接受留守关爱服务</t>
  </si>
  <si>
    <t>接受临时救助</t>
  </si>
  <si>
    <t>乡村治理和精神文明建设</t>
  </si>
  <si>
    <t>乡村治理</t>
  </si>
  <si>
    <t>开展乡村治理示范创建</t>
  </si>
  <si>
    <t>推进“积分制”“清单式”等管理方式</t>
  </si>
  <si>
    <t>农村精神文明建设</t>
  </si>
  <si>
    <t>培养“四有”新时代农民</t>
  </si>
  <si>
    <t>移风易俗改革示范县（乡、村）</t>
  </si>
  <si>
    <t>科技文化卫生“三下乡”</t>
  </si>
  <si>
    <t>农村文化项目</t>
  </si>
  <si>
    <t>项目管理费</t>
  </si>
  <si>
    <t>少数民族特色村寨建设项目</t>
  </si>
  <si>
    <t>困难群众饮用低氟茶</t>
  </si>
  <si>
    <t>……</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</si>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</sst>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60">
    <font>
      <sz val="11"/>
      <color theme="1"/>
      <name val="宋体"/>
      <charset val="134"/>
      <scheme val="minor"/>
    </font>
    <font>
      <sz val="18"/>
      <color theme="1"/>
      <name val="方正小标宋简体"/>
      <charset val="134"/>
    </font>
    <font>
      <b/>
      <sz val="12"/>
      <color theme="1"/>
      <name val="方正仿宋简体"/>
      <charset val="134"/>
    </font>
    <font>
      <sz val="10.5"/>
      <color theme="1"/>
      <name val="仿宋_GB2312"/>
      <charset val="134"/>
    </font>
    <font>
      <sz val="14"/>
      <color theme="1"/>
      <name val="仿宋_GB2312"/>
      <charset val="134"/>
    </font>
    <font>
      <b/>
      <sz val="14"/>
      <color theme="1"/>
      <name val="宋体"/>
      <charset val="134"/>
      <scheme val="minor"/>
    </font>
    <font>
      <sz val="12"/>
      <color theme="1"/>
      <name val="宋体"/>
      <charset val="134"/>
    </font>
    <font>
      <sz val="10.5"/>
      <color theme="1"/>
      <name val="宋体"/>
      <charset val="134"/>
    </font>
    <font>
      <b/>
      <sz val="10.5"/>
      <color theme="1"/>
      <name val="仿宋_GB2312"/>
      <charset val="134"/>
    </font>
    <font>
      <b/>
      <sz val="10.5"/>
      <color theme="1"/>
      <name val="宋体"/>
      <charset val="134"/>
    </font>
    <font>
      <sz val="9"/>
      <color theme="1"/>
      <name val="宋体"/>
      <charset val="134"/>
    </font>
    <font>
      <sz val="10"/>
      <color theme="1"/>
      <name val="宋体"/>
      <charset val="134"/>
    </font>
    <font>
      <sz val="10"/>
      <name val="宋体"/>
      <charset val="134"/>
    </font>
    <font>
      <sz val="10"/>
      <color theme="1"/>
      <name val="仿宋"/>
      <charset val="134"/>
    </font>
    <font>
      <sz val="10.5"/>
      <color theme="1"/>
      <name val="Times New Roman"/>
      <charset val="134"/>
    </font>
    <font>
      <b/>
      <sz val="11"/>
      <color theme="1"/>
      <name val="宋体"/>
      <charset val="134"/>
      <scheme val="minor"/>
    </font>
    <font>
      <b/>
      <sz val="16"/>
      <color rgb="FF000000"/>
      <name val="宋体"/>
      <charset val="134"/>
    </font>
    <font>
      <b/>
      <sz val="10"/>
      <color rgb="FF000000"/>
      <name val="宋体"/>
      <charset val="134"/>
    </font>
    <font>
      <sz val="9"/>
      <color theme="1"/>
      <name val="宋体"/>
      <charset val="134"/>
      <scheme val="minor"/>
    </font>
    <font>
      <sz val="9"/>
      <name val="宋体"/>
      <charset val="134"/>
    </font>
    <font>
      <sz val="9"/>
      <color rgb="FF000000"/>
      <name val="宋体"/>
      <charset val="134"/>
    </font>
    <font>
      <sz val="10"/>
      <color theme="1"/>
      <name val="宋体"/>
      <charset val="134"/>
      <scheme val="major"/>
    </font>
    <font>
      <sz val="9"/>
      <color theme="1"/>
      <name val="宋体"/>
      <charset val="134"/>
      <scheme val="major"/>
    </font>
    <font>
      <b/>
      <sz val="20"/>
      <color theme="1"/>
      <name val="宋体"/>
      <charset val="134"/>
      <scheme val="major"/>
    </font>
    <font>
      <b/>
      <sz val="9"/>
      <color theme="1"/>
      <name val="宋体"/>
      <charset val="134"/>
      <scheme val="major"/>
    </font>
    <font>
      <b/>
      <sz val="9"/>
      <color theme="1"/>
      <name val="宋体"/>
      <charset val="134"/>
    </font>
    <font>
      <b/>
      <sz val="14"/>
      <color theme="1"/>
      <name val="宋体"/>
      <charset val="134"/>
    </font>
    <font>
      <sz val="9"/>
      <color theme="1"/>
      <name val="仿宋_GB2312"/>
      <charset val="134"/>
    </font>
    <font>
      <b/>
      <sz val="12"/>
      <color theme="1"/>
      <name val="宋体"/>
      <charset val="134"/>
    </font>
    <font>
      <b/>
      <sz val="10"/>
      <color theme="1"/>
      <name val="宋体"/>
      <charset val="134"/>
    </font>
    <font>
      <sz val="9"/>
      <name val="宋体"/>
      <charset val="134"/>
      <scheme val="minor"/>
    </font>
    <font>
      <sz val="10"/>
      <color rgb="FF000000"/>
      <name val="方正仿宋_GB2312"/>
      <charset val="134"/>
    </font>
    <font>
      <sz val="10"/>
      <color rgb="FF000000"/>
      <name val="宋体"/>
      <charset val="134"/>
    </font>
    <font>
      <sz val="9"/>
      <color rgb="FF000000"/>
      <name val="宋体"/>
      <charset val="134"/>
      <scheme val="minor"/>
    </font>
    <font>
      <sz val="10.5"/>
      <color rgb="FF000000"/>
      <name val="宋体"/>
      <charset val="134"/>
    </font>
    <font>
      <sz val="10.5"/>
      <color rgb="FF000000"/>
      <name val="Arial"/>
      <charset val="134"/>
    </font>
    <font>
      <b/>
      <sz val="10.5"/>
      <color theme="1"/>
      <name val="Times New Roman"/>
      <charset val="134"/>
    </font>
    <font>
      <b/>
      <sz val="9"/>
      <color rgb="FF000000"/>
      <name val="宋体"/>
      <charset val="134"/>
    </font>
    <font>
      <sz val="11"/>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Helv"/>
      <charset val="134"/>
    </font>
  </fonts>
  <fills count="3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0" fillId="5" borderId="11"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12" applyNumberFormat="0" applyFill="0" applyAlignment="0" applyProtection="0">
      <alignment vertical="center"/>
    </xf>
    <xf numFmtId="0" fontId="45" fillId="0" borderId="12" applyNumberFormat="0" applyFill="0" applyAlignment="0" applyProtection="0">
      <alignment vertical="center"/>
    </xf>
    <xf numFmtId="0" fontId="46" fillId="0" borderId="13" applyNumberFormat="0" applyFill="0" applyAlignment="0" applyProtection="0">
      <alignment vertical="center"/>
    </xf>
    <xf numFmtId="0" fontId="46" fillId="0" borderId="0" applyNumberFormat="0" applyFill="0" applyBorder="0" applyAlignment="0" applyProtection="0">
      <alignment vertical="center"/>
    </xf>
    <xf numFmtId="0" fontId="47" fillId="6" borderId="14" applyNumberFormat="0" applyAlignment="0" applyProtection="0">
      <alignment vertical="center"/>
    </xf>
    <xf numFmtId="0" fontId="48" fillId="7" borderId="15" applyNumberFormat="0" applyAlignment="0" applyProtection="0">
      <alignment vertical="center"/>
    </xf>
    <xf numFmtId="0" fontId="49" fillId="7" borderId="14" applyNumberFormat="0" applyAlignment="0" applyProtection="0">
      <alignment vertical="center"/>
    </xf>
    <xf numFmtId="0" fontId="50" fillId="8" borderId="16" applyNumberFormat="0" applyAlignment="0" applyProtection="0">
      <alignment vertical="center"/>
    </xf>
    <xf numFmtId="0" fontId="51" fillId="0" borderId="17" applyNumberFormat="0" applyFill="0" applyAlignment="0" applyProtection="0">
      <alignment vertical="center"/>
    </xf>
    <xf numFmtId="0" fontId="52" fillId="0" borderId="18" applyNumberFormat="0" applyFill="0" applyAlignment="0" applyProtection="0">
      <alignment vertical="center"/>
    </xf>
    <xf numFmtId="0" fontId="53" fillId="9" borderId="0" applyNumberFormat="0" applyBorder="0" applyAlignment="0" applyProtection="0">
      <alignment vertical="center"/>
    </xf>
    <xf numFmtId="0" fontId="54" fillId="10" borderId="0" applyNumberFormat="0" applyBorder="0" applyAlignment="0" applyProtection="0">
      <alignment vertical="center"/>
    </xf>
    <xf numFmtId="0" fontId="55" fillId="11" borderId="0" applyNumberFormat="0" applyBorder="0" applyAlignment="0" applyProtection="0">
      <alignment vertical="center"/>
    </xf>
    <xf numFmtId="0" fontId="56" fillId="12" borderId="0" applyNumberFormat="0" applyBorder="0" applyAlignment="0" applyProtection="0">
      <alignment vertical="center"/>
    </xf>
    <xf numFmtId="0" fontId="57" fillId="13" borderId="0" applyNumberFormat="0" applyBorder="0" applyAlignment="0" applyProtection="0">
      <alignment vertical="center"/>
    </xf>
    <xf numFmtId="0" fontId="57" fillId="14" borderId="0" applyNumberFormat="0" applyBorder="0" applyAlignment="0" applyProtection="0">
      <alignment vertical="center"/>
    </xf>
    <xf numFmtId="0" fontId="56" fillId="15" borderId="0" applyNumberFormat="0" applyBorder="0" applyAlignment="0" applyProtection="0">
      <alignment vertical="center"/>
    </xf>
    <xf numFmtId="0" fontId="56" fillId="16" borderId="0" applyNumberFormat="0" applyBorder="0" applyAlignment="0" applyProtection="0">
      <alignment vertical="center"/>
    </xf>
    <xf numFmtId="0" fontId="57" fillId="17" borderId="0" applyNumberFormat="0" applyBorder="0" applyAlignment="0" applyProtection="0">
      <alignment vertical="center"/>
    </xf>
    <xf numFmtId="0" fontId="57" fillId="18" borderId="0" applyNumberFormat="0" applyBorder="0" applyAlignment="0" applyProtection="0">
      <alignment vertical="center"/>
    </xf>
    <xf numFmtId="0" fontId="56" fillId="19" borderId="0" applyNumberFormat="0" applyBorder="0" applyAlignment="0" applyProtection="0">
      <alignment vertical="center"/>
    </xf>
    <xf numFmtId="0" fontId="56" fillId="20" borderId="0" applyNumberFormat="0" applyBorder="0" applyAlignment="0" applyProtection="0">
      <alignment vertical="center"/>
    </xf>
    <xf numFmtId="0" fontId="57" fillId="21" borderId="0" applyNumberFormat="0" applyBorder="0" applyAlignment="0" applyProtection="0">
      <alignment vertical="center"/>
    </xf>
    <xf numFmtId="0" fontId="57" fillId="22" borderId="0" applyNumberFormat="0" applyBorder="0" applyAlignment="0" applyProtection="0">
      <alignment vertical="center"/>
    </xf>
    <xf numFmtId="0" fontId="56" fillId="23" borderId="0" applyNumberFormat="0" applyBorder="0" applyAlignment="0" applyProtection="0">
      <alignment vertical="center"/>
    </xf>
    <xf numFmtId="0" fontId="56" fillId="24" borderId="0" applyNumberFormat="0" applyBorder="0" applyAlignment="0" applyProtection="0">
      <alignment vertical="center"/>
    </xf>
    <xf numFmtId="0" fontId="57" fillId="25" borderId="0" applyNumberFormat="0" applyBorder="0" applyAlignment="0" applyProtection="0">
      <alignment vertical="center"/>
    </xf>
    <xf numFmtId="0" fontId="57" fillId="26" borderId="0" applyNumberFormat="0" applyBorder="0" applyAlignment="0" applyProtection="0">
      <alignment vertical="center"/>
    </xf>
    <xf numFmtId="0" fontId="56" fillId="27" borderId="0" applyNumberFormat="0" applyBorder="0" applyAlignment="0" applyProtection="0">
      <alignment vertical="center"/>
    </xf>
    <xf numFmtId="0" fontId="56" fillId="28" borderId="0" applyNumberFormat="0" applyBorder="0" applyAlignment="0" applyProtection="0">
      <alignment vertical="center"/>
    </xf>
    <xf numFmtId="0" fontId="57" fillId="29" borderId="0" applyNumberFormat="0" applyBorder="0" applyAlignment="0" applyProtection="0">
      <alignment vertical="center"/>
    </xf>
    <xf numFmtId="0" fontId="57" fillId="30" borderId="0" applyNumberFormat="0" applyBorder="0" applyAlignment="0" applyProtection="0">
      <alignment vertical="center"/>
    </xf>
    <xf numFmtId="0" fontId="56" fillId="31" borderId="0" applyNumberFormat="0" applyBorder="0" applyAlignment="0" applyProtection="0">
      <alignment vertical="center"/>
    </xf>
    <xf numFmtId="0" fontId="56" fillId="32" borderId="0" applyNumberFormat="0" applyBorder="0" applyAlignment="0" applyProtection="0">
      <alignment vertical="center"/>
    </xf>
    <xf numFmtId="0" fontId="57" fillId="33" borderId="0" applyNumberFormat="0" applyBorder="0" applyAlignment="0" applyProtection="0">
      <alignment vertical="center"/>
    </xf>
    <xf numFmtId="0" fontId="57" fillId="34" borderId="0" applyNumberFormat="0" applyBorder="0" applyAlignment="0" applyProtection="0">
      <alignment vertical="center"/>
    </xf>
    <xf numFmtId="0" fontId="56" fillId="35" borderId="0" applyNumberFormat="0" applyBorder="0" applyAlignment="0" applyProtection="0">
      <alignment vertical="center"/>
    </xf>
    <xf numFmtId="0" fontId="58" fillId="0" borderId="0"/>
    <xf numFmtId="0" fontId="59" fillId="0" borderId="0"/>
    <xf numFmtId="0" fontId="0" fillId="0" borderId="0">
      <alignment vertical="center"/>
    </xf>
    <xf numFmtId="0" fontId="0" fillId="0" borderId="0">
      <alignment vertical="center"/>
    </xf>
    <xf numFmtId="0" fontId="58" fillId="0" borderId="0">
      <alignment vertical="center"/>
    </xf>
    <xf numFmtId="0" fontId="0" fillId="0" borderId="0">
      <alignment vertical="center"/>
    </xf>
  </cellStyleXfs>
  <cellXfs count="172">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2" borderId="3" xfId="0" applyFont="1" applyFill="1" applyBorder="1" applyAlignment="1">
      <alignment horizontal="center" vertical="center" wrapText="1"/>
    </xf>
    <xf numFmtId="0" fontId="3" fillId="2" borderId="1" xfId="0" applyFont="1" applyFill="1" applyBorder="1" applyAlignment="1">
      <alignment horizontal="left" vertical="center"/>
    </xf>
    <xf numFmtId="0" fontId="4" fillId="0" borderId="0" xfId="0" applyFont="1" applyAlignment="1">
      <alignment horizontal="justify" vertical="center"/>
    </xf>
    <xf numFmtId="0" fontId="5" fillId="0" borderId="0" xfId="0" applyFont="1" applyFill="1" applyAlignment="1">
      <alignment horizontal="lef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0" fillId="0" borderId="0" xfId="0" applyFill="1" applyAlignment="1">
      <alignment vertical="center"/>
    </xf>
    <xf numFmtId="0" fontId="6" fillId="0" borderId="0" xfId="0" applyFont="1" applyFill="1" applyAlignment="1">
      <alignment horizontal="lef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10" fillId="3" borderId="1" xfId="0" applyFont="1" applyFill="1" applyBorder="1" applyAlignment="1">
      <alignment horizontal="center" vertical="center" shrinkToFit="1"/>
    </xf>
    <xf numFmtId="0" fontId="10" fillId="3" borderId="1" xfId="0" applyFont="1" applyFill="1" applyBorder="1" applyAlignment="1">
      <alignment horizontal="center" vertical="center" wrapText="1"/>
    </xf>
    <xf numFmtId="0" fontId="11" fillId="3" borderId="1" xfId="0" applyFont="1" applyFill="1" applyBorder="1" applyAlignment="1">
      <alignment horizontal="center" vertical="center" shrinkToFit="1"/>
    </xf>
    <xf numFmtId="0" fontId="12" fillId="3" borderId="1" xfId="0" applyFont="1" applyFill="1" applyBorder="1" applyAlignment="1">
      <alignment horizontal="center" vertical="center" wrapText="1"/>
    </xf>
    <xf numFmtId="0" fontId="13" fillId="3" borderId="2" xfId="0" applyFont="1" applyFill="1" applyBorder="1" applyAlignment="1">
      <alignment horizontal="center" vertical="center" wrapText="1"/>
    </xf>
    <xf numFmtId="176" fontId="13" fillId="3" borderId="2" xfId="1"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4" fillId="0" borderId="1" xfId="0" applyFont="1" applyFill="1" applyBorder="1" applyAlignment="1">
      <alignment horizontal="justify" vertical="center"/>
    </xf>
    <xf numFmtId="176" fontId="11" fillId="3" borderId="1" xfId="54" applyNumberFormat="1" applyFont="1" applyFill="1" applyBorder="1" applyAlignment="1">
      <alignment horizontal="center" vertical="center" shrinkToFit="1"/>
    </xf>
    <xf numFmtId="0" fontId="11" fillId="3" borderId="1" xfId="51" applyFont="1" applyFill="1" applyBorder="1" applyAlignment="1">
      <alignment horizontal="center" vertical="center" wrapText="1"/>
    </xf>
    <xf numFmtId="0" fontId="3" fillId="0" borderId="1" xfId="0" applyFont="1" applyFill="1" applyBorder="1" applyAlignment="1">
      <alignment horizontal="justify" vertical="center" wrapText="1"/>
    </xf>
    <xf numFmtId="176" fontId="10" fillId="3" borderId="1" xfId="54" applyNumberFormat="1" applyFont="1" applyFill="1" applyBorder="1" applyAlignment="1">
      <alignment horizontal="center" vertical="center" shrinkToFit="1"/>
    </xf>
    <xf numFmtId="0" fontId="10" fillId="3" borderId="1" xfId="51" applyFont="1" applyFill="1" applyBorder="1" applyAlignment="1">
      <alignment horizontal="center" vertical="center" wrapText="1"/>
    </xf>
    <xf numFmtId="0" fontId="14" fillId="0" borderId="1" xfId="0" applyFont="1" applyFill="1" applyBorder="1" applyAlignment="1">
      <alignment horizontal="justify" vertical="top" wrapText="1"/>
    </xf>
    <xf numFmtId="0" fontId="7" fillId="0" borderId="1" xfId="0" applyFont="1" applyFill="1" applyBorder="1" applyAlignment="1">
      <alignment horizontal="center" vertical="top" wrapText="1"/>
    </xf>
    <xf numFmtId="0" fontId="9" fillId="0" borderId="1" xfId="0" applyFont="1" applyFill="1" applyBorder="1" applyAlignment="1">
      <alignment horizontal="center" vertical="top" wrapText="1"/>
    </xf>
    <xf numFmtId="176" fontId="11" fillId="3" borderId="1" xfId="0" applyNumberFormat="1" applyFont="1" applyFill="1" applyBorder="1" applyAlignment="1">
      <alignment horizontal="center" vertical="center" shrinkToFit="1"/>
    </xf>
    <xf numFmtId="0" fontId="3" fillId="0" borderId="1" xfId="0" applyFont="1" applyFill="1" applyBorder="1" applyAlignment="1">
      <alignment horizontal="left" vertical="center" wrapText="1"/>
    </xf>
    <xf numFmtId="0" fontId="14" fillId="0" borderId="1" xfId="0" applyFont="1" applyFill="1" applyBorder="1" applyAlignment="1">
      <alignment horizontal="justify" vertical="center" wrapText="1"/>
    </xf>
    <xf numFmtId="0" fontId="15" fillId="0" borderId="0" xfId="0" applyFont="1" applyAlignment="1">
      <alignment horizontal="left"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xf>
    <xf numFmtId="0" fontId="17" fillId="0" borderId="2"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0" fillId="0" borderId="2" xfId="0" applyBorder="1" applyAlignment="1">
      <alignment horizontal="center" vertic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0" fillId="0" borderId="3" xfId="0" applyBorder="1" applyAlignment="1">
      <alignment horizontal="center" vertical="center"/>
    </xf>
    <xf numFmtId="0" fontId="12" fillId="0" borderId="1" xfId="0" applyFont="1" applyFill="1" applyBorder="1" applyAlignment="1">
      <alignment horizontal="center" vertical="center" wrapText="1"/>
    </xf>
    <xf numFmtId="0" fontId="12" fillId="3" borderId="1" xfId="52" applyFont="1" applyFill="1" applyBorder="1" applyAlignment="1">
      <alignment horizontal="center" vertical="center" wrapText="1"/>
    </xf>
    <xf numFmtId="0" fontId="12" fillId="0" borderId="1" xfId="0" applyFont="1" applyBorder="1" applyAlignment="1">
      <alignment horizontal="center" vertical="center" wrapText="1"/>
    </xf>
    <xf numFmtId="0" fontId="19" fillId="0" borderId="1" xfId="0" applyFont="1" applyFill="1" applyBorder="1" applyAlignment="1">
      <alignment horizontal="center" vertical="center" wrapText="1"/>
    </xf>
    <xf numFmtId="0" fontId="19" fillId="3" borderId="1" xfId="52" applyFont="1" applyFill="1" applyBorder="1" applyAlignment="1">
      <alignment horizontal="center" vertical="center" wrapText="1"/>
    </xf>
    <xf numFmtId="0" fontId="19" fillId="0" borderId="1" xfId="0" applyFont="1" applyBorder="1" applyAlignment="1">
      <alignment horizontal="center" vertical="center" wrapText="1"/>
    </xf>
    <xf numFmtId="0" fontId="0" fillId="0" borderId="4" xfId="0" applyBorder="1" applyAlignment="1">
      <alignment horizontal="center" vertical="center"/>
    </xf>
    <xf numFmtId="0" fontId="20" fillId="4" borderId="1" xfId="0" applyFont="1" applyFill="1" applyBorder="1" applyAlignment="1">
      <alignment horizontal="center" vertical="center" wrapText="1"/>
    </xf>
    <xf numFmtId="0" fontId="12" fillId="3" borderId="1" xfId="0" applyFont="1" applyFill="1" applyBorder="1" applyAlignment="1">
      <alignment horizontal="center" vertical="center" wrapText="1" shrinkToFit="1"/>
    </xf>
    <xf numFmtId="0" fontId="16" fillId="0" borderId="7" xfId="0" applyFont="1" applyBorder="1" applyAlignment="1">
      <alignment horizontal="center" vertical="center"/>
    </xf>
    <xf numFmtId="0" fontId="2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0" fillId="0" borderId="0" xfId="0" applyFont="1">
      <alignment vertical="center"/>
    </xf>
    <xf numFmtId="0" fontId="21" fillId="3" borderId="0" xfId="0" applyFont="1" applyFill="1" applyAlignment="1">
      <alignment horizontal="center" vertical="center" wrapText="1"/>
    </xf>
    <xf numFmtId="0" fontId="22" fillId="3" borderId="0" xfId="0" applyFont="1" applyFill="1" applyAlignment="1">
      <alignment horizontal="center" vertical="center" wrapText="1"/>
    </xf>
    <xf numFmtId="0" fontId="21" fillId="0" borderId="0" xfId="0" applyFont="1" applyFill="1" applyAlignment="1">
      <alignment horizontal="center" vertical="center" wrapText="1"/>
    </xf>
    <xf numFmtId="176" fontId="21" fillId="3" borderId="0" xfId="0" applyNumberFormat="1" applyFont="1" applyFill="1" applyAlignment="1">
      <alignment horizontal="center" vertical="center" wrapText="1"/>
    </xf>
    <xf numFmtId="0" fontId="21" fillId="3" borderId="0" xfId="0" applyFont="1" applyFill="1" applyAlignment="1">
      <alignment horizontal="center" vertical="center" wrapText="1" shrinkToFit="1"/>
    </xf>
    <xf numFmtId="0" fontId="21" fillId="3" borderId="0" xfId="0" applyFont="1" applyFill="1" applyAlignment="1">
      <alignment horizontal="left" vertical="center" wrapText="1"/>
    </xf>
    <xf numFmtId="0" fontId="23" fillId="3"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176" fontId="23" fillId="3"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3" borderId="1" xfId="0" applyFont="1" applyFill="1" applyBorder="1" applyAlignment="1">
      <alignment horizontal="center" vertical="center" wrapText="1" shrinkToFit="1"/>
    </xf>
    <xf numFmtId="0" fontId="30" fillId="0" borderId="1" xfId="0" applyFont="1" applyFill="1" applyBorder="1" applyAlignment="1">
      <alignment vertical="center" wrapText="1"/>
    </xf>
    <xf numFmtId="0" fontId="11" fillId="3" borderId="1" xfId="0" applyFont="1" applyFill="1" applyBorder="1" applyAlignment="1">
      <alignment horizontal="center" vertical="center" wrapText="1"/>
    </xf>
    <xf numFmtId="0" fontId="31" fillId="0" borderId="0" xfId="0" applyFont="1" applyFill="1" applyAlignment="1">
      <alignment horizontal="center" vertical="center" wrapText="1"/>
    </xf>
    <xf numFmtId="0" fontId="11" fillId="0" borderId="1" xfId="0" applyFont="1" applyBorder="1" applyAlignment="1">
      <alignment horizontal="center" vertical="center" wrapText="1"/>
    </xf>
    <xf numFmtId="0" fontId="11"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32" fillId="4"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3" fillId="0" borderId="0" xfId="0" applyFont="1" applyAlignment="1">
      <alignment horizontal="center" vertical="center" wrapText="1"/>
    </xf>
    <xf numFmtId="0" fontId="33" fillId="0" borderId="1" xfId="0" applyFont="1" applyBorder="1" applyAlignment="1">
      <alignment horizontal="center" vertical="center" wrapText="1"/>
    </xf>
    <xf numFmtId="0" fontId="33" fillId="0" borderId="4" xfId="0" applyFont="1" applyBorder="1" applyAlignment="1">
      <alignment horizontal="center" vertical="center" wrapText="1"/>
    </xf>
    <xf numFmtId="0" fontId="10" fillId="0" borderId="1" xfId="0" applyFont="1" applyFill="1" applyBorder="1" applyAlignment="1">
      <alignment horizontal="center" vertical="center"/>
    </xf>
    <xf numFmtId="0" fontId="29" fillId="4"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176" fontId="29" fillId="3" borderId="1" xfId="1" applyNumberFormat="1" applyFont="1" applyFill="1" applyBorder="1" applyAlignment="1">
      <alignment horizontal="center" vertical="center" wrapText="1"/>
    </xf>
    <xf numFmtId="176" fontId="13" fillId="0" borderId="1" xfId="1" applyNumberFormat="1" applyFont="1" applyFill="1" applyBorder="1" applyAlignment="1">
      <alignment horizontal="center" vertical="center" wrapText="1"/>
    </xf>
    <xf numFmtId="176" fontId="13" fillId="3" borderId="1" xfId="1" applyNumberFormat="1" applyFont="1" applyFill="1" applyBorder="1" applyAlignment="1">
      <alignment horizontal="center" vertical="center" wrapText="1"/>
    </xf>
    <xf numFmtId="0" fontId="32" fillId="0" borderId="1" xfId="0" applyFont="1" applyBorder="1" applyAlignment="1">
      <alignment horizontal="center" vertical="center"/>
    </xf>
    <xf numFmtId="0" fontId="32" fillId="0" borderId="1" xfId="0" applyFont="1" applyBorder="1" applyAlignment="1">
      <alignment horizontal="center" vertical="center" wrapText="1"/>
    </xf>
    <xf numFmtId="0" fontId="32" fillId="0" borderId="1"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1" xfId="0" applyFont="1" applyFill="1" applyBorder="1" applyAlignment="1">
      <alignment horizontal="right" vertical="center" wrapText="1"/>
    </xf>
    <xf numFmtId="0" fontId="26" fillId="0" borderId="10"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5" fillId="3" borderId="1" xfId="0" applyFont="1" applyFill="1" applyBorder="1" applyAlignment="1">
      <alignment horizontal="center" vertical="center" wrapText="1" shrinkToFit="1"/>
    </xf>
    <xf numFmtId="0" fontId="11" fillId="3" borderId="1" xfId="0" applyFont="1" applyFill="1" applyBorder="1" applyAlignment="1">
      <alignment horizontal="center" vertical="center" wrapText="1" shrinkToFit="1"/>
    </xf>
    <xf numFmtId="0" fontId="18" fillId="0" borderId="0" xfId="0" applyFont="1" applyAlignment="1">
      <alignment horizontal="center" vertical="center"/>
    </xf>
    <xf numFmtId="0" fontId="32" fillId="4" borderId="1" xfId="0" applyFont="1" applyFill="1" applyBorder="1" applyAlignment="1">
      <alignment horizontal="center" vertical="center"/>
    </xf>
    <xf numFmtId="0" fontId="18" fillId="0" borderId="0" xfId="0" applyFont="1" applyAlignment="1">
      <alignment horizontal="center" vertical="center" wrapText="1"/>
    </xf>
    <xf numFmtId="0" fontId="29" fillId="4" borderId="1" xfId="0" applyFont="1" applyFill="1" applyBorder="1" applyAlignment="1">
      <alignment horizontal="center" vertical="center"/>
    </xf>
    <xf numFmtId="0" fontId="32" fillId="0" borderId="1" xfId="0" applyFont="1" applyFill="1" applyBorder="1">
      <alignment vertical="center"/>
    </xf>
    <xf numFmtId="0" fontId="32" fillId="0" borderId="1" xfId="0" applyFont="1" applyBorder="1">
      <alignment vertical="center"/>
    </xf>
    <xf numFmtId="0" fontId="11" fillId="0" borderId="1" xfId="0" applyFont="1" applyBorder="1" applyAlignment="1">
      <alignment horizontal="justify" vertical="center" wrapText="1"/>
    </xf>
    <xf numFmtId="176" fontId="10" fillId="3" borderId="1" xfId="1" applyNumberFormat="1" applyFont="1" applyFill="1" applyBorder="1" applyAlignment="1">
      <alignment horizontal="center" vertical="center" wrapText="1"/>
    </xf>
    <xf numFmtId="0" fontId="20" fillId="0" borderId="1" xfId="0" applyFont="1" applyBorder="1" applyAlignment="1">
      <alignment horizontal="center" vertical="center" wrapText="1"/>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1" fillId="3" borderId="1" xfId="54" applyFont="1" applyFill="1" applyBorder="1" applyAlignment="1">
      <alignment horizontal="center" vertical="center" wrapText="1"/>
    </xf>
    <xf numFmtId="0" fontId="28" fillId="3" borderId="1" xfId="54" applyFont="1" applyFill="1" applyBorder="1" applyAlignment="1">
      <alignment horizontal="center" vertical="center" wrapText="1"/>
    </xf>
    <xf numFmtId="0" fontId="10" fillId="3" borderId="1" xfId="52" applyFont="1" applyFill="1" applyBorder="1" applyAlignment="1">
      <alignment horizontal="center" vertical="center" wrapText="1"/>
    </xf>
    <xf numFmtId="0" fontId="11" fillId="3" borderId="1" xfId="52" applyFont="1" applyFill="1" applyBorder="1" applyAlignment="1">
      <alignment horizontal="center" vertical="center" wrapText="1"/>
    </xf>
    <xf numFmtId="0" fontId="11" fillId="0" borderId="1" xfId="54" applyFont="1" applyFill="1" applyBorder="1" applyAlignment="1">
      <alignment horizontal="center" vertical="center" wrapText="1"/>
    </xf>
    <xf numFmtId="176" fontId="11" fillId="3" borderId="1" xfId="54" applyNumberFormat="1" applyFont="1" applyFill="1" applyBorder="1" applyAlignment="1">
      <alignment horizontal="center" vertical="center" wrapText="1" shrinkToFit="1"/>
    </xf>
    <xf numFmtId="0" fontId="29" fillId="3" borderId="1" xfId="54" applyFont="1" applyFill="1" applyBorder="1" applyAlignment="1">
      <alignment horizontal="center" vertical="center" wrapText="1"/>
    </xf>
    <xf numFmtId="0" fontId="17" fillId="0" borderId="1" xfId="0" applyFont="1" applyBorder="1" applyAlignment="1">
      <alignment horizontal="center" vertical="center" wrapText="1"/>
    </xf>
    <xf numFmtId="0" fontId="34" fillId="0" borderId="1" xfId="0" applyFont="1" applyBorder="1" applyAlignment="1">
      <alignment horizontal="left" vertical="center" wrapText="1"/>
    </xf>
    <xf numFmtId="0" fontId="34" fillId="0" borderId="1" xfId="0" applyFont="1" applyFill="1" applyBorder="1" applyAlignment="1">
      <alignment horizontal="center" vertical="center" wrapText="1"/>
    </xf>
    <xf numFmtId="0" fontId="35" fillId="0" borderId="1" xfId="0" applyFont="1" applyBorder="1" applyAlignment="1">
      <alignment horizontal="left" vertical="center" wrapText="1"/>
    </xf>
    <xf numFmtId="0" fontId="17" fillId="0" borderId="1" xfId="0" applyFont="1" applyFill="1" applyBorder="1" applyAlignment="1">
      <alignment horizontal="center" vertical="center" wrapText="1"/>
    </xf>
    <xf numFmtId="0" fontId="6" fillId="3" borderId="0" xfId="0" applyFont="1" applyFill="1" applyAlignment="1">
      <alignment horizontal="left" vertical="center" wrapText="1"/>
    </xf>
    <xf numFmtId="0" fontId="6" fillId="0" borderId="0" xfId="0" applyFont="1" applyFill="1" applyAlignment="1">
      <alignment horizontal="center" vertical="center" wrapText="1"/>
    </xf>
    <xf numFmtId="0" fontId="11"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176" fontId="11" fillId="0" borderId="0" xfId="1" applyNumberFormat="1" applyFont="1" applyFill="1" applyBorder="1" applyAlignment="1">
      <alignment horizontal="center" vertical="center" wrapText="1"/>
    </xf>
    <xf numFmtId="176" fontId="11" fillId="0" borderId="0" xfId="0" applyNumberFormat="1" applyFont="1" applyFill="1" applyBorder="1" applyAlignment="1">
      <alignment horizontal="center" vertical="center" wrapText="1"/>
    </xf>
    <xf numFmtId="176" fontId="11" fillId="0" borderId="0" xfId="0" applyNumberFormat="1" applyFont="1" applyFill="1" applyBorder="1" applyAlignment="1">
      <alignment horizontal="center" vertical="center" wrapText="1" shrinkToFit="1"/>
    </xf>
    <xf numFmtId="0" fontId="36" fillId="0" borderId="1" xfId="0" applyFont="1" applyFill="1" applyBorder="1" applyAlignment="1">
      <alignment horizontal="center" vertical="center"/>
    </xf>
    <xf numFmtId="0" fontId="11" fillId="3" borderId="1" xfId="51" applyFont="1" applyFill="1" applyBorder="1" applyAlignment="1">
      <alignment horizontal="center" vertical="center" wrapText="1" shrinkToFit="1"/>
    </xf>
    <xf numFmtId="176" fontId="25" fillId="3" borderId="1" xfId="54" applyNumberFormat="1" applyFont="1" applyFill="1" applyBorder="1" applyAlignment="1">
      <alignment horizontal="center" vertical="center" wrapText="1" shrinkToFit="1"/>
    </xf>
    <xf numFmtId="0" fontId="25" fillId="3" borderId="1" xfId="51" applyFont="1" applyFill="1" applyBorder="1" applyAlignment="1">
      <alignment horizontal="center" vertical="center" wrapText="1"/>
    </xf>
    <xf numFmtId="0" fontId="11" fillId="3" borderId="1" xfId="54" applyFont="1" applyFill="1" applyBorder="1" applyAlignment="1">
      <alignment horizontal="center" vertical="center" wrapText="1" shrinkToFit="1"/>
    </xf>
    <xf numFmtId="0" fontId="37" fillId="0" borderId="1" xfId="0" applyFont="1" applyBorder="1" applyAlignment="1">
      <alignment horizontal="center" vertical="center" wrapText="1"/>
    </xf>
    <xf numFmtId="0" fontId="10" fillId="0" borderId="1" xfId="0" applyFont="1" applyFill="1" applyBorder="1" applyAlignment="1">
      <alignment horizontal="center" vertical="top" wrapText="1"/>
    </xf>
    <xf numFmtId="0" fontId="11" fillId="0" borderId="0" xfId="0" applyFont="1" applyFill="1" applyBorder="1" applyAlignment="1">
      <alignment horizontal="center" vertical="center" wrapText="1" shrinkToFit="1"/>
    </xf>
    <xf numFmtId="0" fontId="11" fillId="0" borderId="1" xfId="51" applyFont="1" applyFill="1" applyBorder="1" applyAlignment="1">
      <alignment horizontal="center" vertical="center" wrapText="1"/>
    </xf>
    <xf numFmtId="0" fontId="32" fillId="0" borderId="1" xfId="0" applyFont="1" applyBorder="1" applyAlignment="1">
      <alignment horizontal="justify" vertical="center" wrapText="1"/>
    </xf>
    <xf numFmtId="0" fontId="35" fillId="0" borderId="1" xfId="0" applyFont="1" applyFill="1" applyBorder="1" applyAlignment="1">
      <alignment horizontal="left" vertical="center" wrapText="1"/>
    </xf>
    <xf numFmtId="0" fontId="38" fillId="0" borderId="1" xfId="0" applyFont="1" applyFill="1" applyBorder="1" applyAlignment="1">
      <alignment horizontal="center" vertical="center" wrapText="1"/>
    </xf>
    <xf numFmtId="0" fontId="6" fillId="3" borderId="0" xfId="0" applyFont="1" applyFill="1" applyAlignment="1">
      <alignment horizontal="center" vertical="center" wrapText="1"/>
    </xf>
    <xf numFmtId="49" fontId="11" fillId="3" borderId="0" xfId="1" applyNumberFormat="1" applyFont="1" applyFill="1" applyBorder="1" applyAlignment="1">
      <alignment horizontal="center" vertical="center" wrapText="1" shrinkToFit="1"/>
    </xf>
    <xf numFmtId="176" fontId="11" fillId="3" borderId="0" xfId="1" applyNumberFormat="1" applyFont="1" applyFill="1" applyBorder="1" applyAlignment="1">
      <alignment horizontal="center" vertical="center" wrapText="1"/>
    </xf>
    <xf numFmtId="176" fontId="11" fillId="3" borderId="0" xfId="0" applyNumberFormat="1" applyFont="1" applyFill="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3" xfId="49"/>
    <cellStyle name="样式 1" xfId="50"/>
    <cellStyle name="常规 11 2" xfId="51"/>
    <cellStyle name="常规 2" xfId="52"/>
    <cellStyle name="常规_10安保" xfId="53"/>
    <cellStyle name="常规 5" xfId="54"/>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10"/>
  <sheetViews>
    <sheetView tabSelected="1" workbookViewId="0">
      <pane ySplit="6" topLeftCell="A54" activePane="bottomLeft" state="frozen"/>
      <selection/>
      <selection pane="bottomLeft" activeCell="L65" sqref="L65"/>
    </sheetView>
  </sheetViews>
  <sheetFormatPr defaultColWidth="9" defaultRowHeight="13.5"/>
  <cols>
    <col min="1" max="1" width="3.875" style="76" customWidth="1"/>
    <col min="2" max="2" width="9.51666666666667" style="77" customWidth="1"/>
    <col min="3" max="3" width="5.86666666666667" style="77" customWidth="1"/>
    <col min="4" max="4" width="5.61666666666667" style="76" customWidth="1"/>
    <col min="5" max="5" width="6.86666666666667" style="78" customWidth="1"/>
    <col min="6" max="6" width="4.5" style="76" customWidth="1"/>
    <col min="7" max="7" width="6.75" style="76" customWidth="1"/>
    <col min="8" max="8" width="7.75" style="79" customWidth="1"/>
    <col min="9" max="9" width="7" style="76" customWidth="1"/>
    <col min="10" max="10" width="19.4" style="80" customWidth="1"/>
    <col min="11" max="12" width="6.25" style="80" customWidth="1"/>
    <col min="13" max="13" width="5.75" style="76" customWidth="1"/>
    <col min="14" max="14" width="5.125" style="80" customWidth="1"/>
    <col min="15" max="15" width="4.25" style="80" customWidth="1"/>
    <col min="16" max="16" width="5" style="76" customWidth="1"/>
    <col min="17" max="17" width="4.25" style="76" customWidth="1"/>
    <col min="18" max="18" width="5.125" style="76" customWidth="1"/>
    <col min="19" max="19" width="4.75" style="76" customWidth="1"/>
    <col min="20" max="20" width="9.75" style="76" customWidth="1"/>
    <col min="21" max="21" width="9.125" style="76" customWidth="1"/>
    <col min="22" max="22" width="3.5" style="76" customWidth="1"/>
  </cols>
  <sheetData>
    <row r="1" ht="27" customHeight="1" spans="1:3">
      <c r="A1" s="81" t="s">
        <v>0</v>
      </c>
      <c r="B1" s="81"/>
      <c r="C1" s="81"/>
    </row>
    <row r="2" ht="35" customHeight="1" spans="1:22">
      <c r="A2" s="82" t="s">
        <v>1</v>
      </c>
      <c r="B2" s="83"/>
      <c r="C2" s="83"/>
      <c r="D2" s="82"/>
      <c r="E2" s="84"/>
      <c r="F2" s="82"/>
      <c r="G2" s="82"/>
      <c r="H2" s="85"/>
      <c r="I2" s="82"/>
      <c r="J2" s="82"/>
      <c r="K2" s="82"/>
      <c r="L2" s="82"/>
      <c r="M2" s="82"/>
      <c r="N2" s="82"/>
      <c r="O2" s="82"/>
      <c r="P2" s="82"/>
      <c r="Q2" s="82"/>
      <c r="R2" s="82"/>
      <c r="S2" s="82"/>
      <c r="T2" s="82"/>
      <c r="U2" s="82"/>
      <c r="V2" s="82"/>
    </row>
    <row r="3" ht="21" customHeight="1" spans="1:22">
      <c r="A3" s="86" t="s">
        <v>2</v>
      </c>
      <c r="B3" s="86" t="s">
        <v>3</v>
      </c>
      <c r="C3" s="86" t="s">
        <v>4</v>
      </c>
      <c r="D3" s="86" t="s">
        <v>5</v>
      </c>
      <c r="E3" s="86" t="s">
        <v>6</v>
      </c>
      <c r="F3" s="86" t="s">
        <v>7</v>
      </c>
      <c r="G3" s="86" t="s">
        <v>8</v>
      </c>
      <c r="H3" s="86"/>
      <c r="I3" s="86" t="s">
        <v>9</v>
      </c>
      <c r="J3" s="86" t="s">
        <v>10</v>
      </c>
      <c r="K3" s="86" t="s">
        <v>11</v>
      </c>
      <c r="L3" s="86"/>
      <c r="M3" s="86"/>
      <c r="N3" s="86" t="s">
        <v>12</v>
      </c>
      <c r="O3" s="86"/>
      <c r="P3" s="86"/>
      <c r="Q3" s="86"/>
      <c r="R3" s="86"/>
      <c r="S3" s="86"/>
      <c r="T3" s="86" t="s">
        <v>13</v>
      </c>
      <c r="U3" s="86" t="s">
        <v>14</v>
      </c>
      <c r="V3" s="86" t="s">
        <v>15</v>
      </c>
    </row>
    <row r="4" ht="21" customHeight="1" spans="1:22">
      <c r="A4" s="86"/>
      <c r="B4" s="86"/>
      <c r="C4" s="86"/>
      <c r="D4" s="86"/>
      <c r="E4" s="86"/>
      <c r="F4" s="86"/>
      <c r="G4" s="86" t="s">
        <v>16</v>
      </c>
      <c r="H4" s="86" t="s">
        <v>17</v>
      </c>
      <c r="I4" s="86"/>
      <c r="J4" s="86"/>
      <c r="K4" s="86" t="s">
        <v>18</v>
      </c>
      <c r="L4" s="86" t="s">
        <v>19</v>
      </c>
      <c r="M4" s="86"/>
      <c r="N4" s="86" t="s">
        <v>20</v>
      </c>
      <c r="O4" s="86" t="s">
        <v>21</v>
      </c>
      <c r="P4" s="86" t="s">
        <v>22</v>
      </c>
      <c r="Q4" s="86" t="s">
        <v>23</v>
      </c>
      <c r="R4" s="86" t="s">
        <v>24</v>
      </c>
      <c r="S4" s="86" t="s">
        <v>25</v>
      </c>
      <c r="T4" s="86"/>
      <c r="U4" s="86"/>
      <c r="V4" s="86"/>
    </row>
    <row r="5" ht="115" customHeight="1" spans="1:22">
      <c r="A5" s="86"/>
      <c r="B5" s="86"/>
      <c r="C5" s="86"/>
      <c r="D5" s="86"/>
      <c r="E5" s="86"/>
      <c r="F5" s="86"/>
      <c r="G5" s="86"/>
      <c r="H5" s="86"/>
      <c r="I5" s="86"/>
      <c r="J5" s="86"/>
      <c r="K5" s="86"/>
      <c r="L5" s="86" t="s">
        <v>26</v>
      </c>
      <c r="M5" s="86" t="s">
        <v>27</v>
      </c>
      <c r="N5" s="86"/>
      <c r="O5" s="86"/>
      <c r="P5" s="86"/>
      <c r="Q5" s="86"/>
      <c r="R5" s="86"/>
      <c r="S5" s="86"/>
      <c r="T5" s="86"/>
      <c r="U5" s="86"/>
      <c r="V5" s="86"/>
    </row>
    <row r="6" ht="38" customHeight="1" spans="1:22">
      <c r="A6" s="87" t="s">
        <v>28</v>
      </c>
      <c r="B6" s="88"/>
      <c r="C6" s="88"/>
      <c r="D6" s="88"/>
      <c r="E6" s="88"/>
      <c r="F6" s="88"/>
      <c r="G6" s="88"/>
      <c r="H6" s="88"/>
      <c r="I6" s="88"/>
      <c r="J6" s="121"/>
      <c r="K6" s="122">
        <f>K7+K73</f>
        <v>3482</v>
      </c>
      <c r="L6" s="122">
        <f>L7+L73</f>
        <v>3297</v>
      </c>
      <c r="M6" s="122">
        <v>13</v>
      </c>
      <c r="N6" s="123"/>
      <c r="O6" s="123"/>
      <c r="P6" s="123"/>
      <c r="Q6" s="123"/>
      <c r="R6" s="123"/>
      <c r="S6" s="123"/>
      <c r="T6" s="123"/>
      <c r="U6" s="123"/>
      <c r="V6" s="123"/>
    </row>
    <row r="7" ht="53" customHeight="1" spans="1:22">
      <c r="A7" s="89"/>
      <c r="B7" s="90" t="s">
        <v>29</v>
      </c>
      <c r="C7" s="89"/>
      <c r="D7" s="89"/>
      <c r="E7" s="89"/>
      <c r="F7" s="89"/>
      <c r="G7" s="89"/>
      <c r="H7" s="89"/>
      <c r="I7" s="89"/>
      <c r="J7" s="89"/>
      <c r="K7" s="86">
        <f>K8+K33+K42+K69</f>
        <v>2585</v>
      </c>
      <c r="L7" s="86">
        <f>L8+L33+L42+L69</f>
        <v>2413</v>
      </c>
      <c r="M7" s="89"/>
      <c r="N7" s="89"/>
      <c r="O7" s="89"/>
      <c r="P7" s="89"/>
      <c r="Q7" s="89"/>
      <c r="R7" s="89"/>
      <c r="S7" s="89"/>
      <c r="T7" s="89"/>
      <c r="U7" s="89"/>
      <c r="V7" s="89"/>
    </row>
    <row r="8" ht="39" customHeight="1" spans="1:22">
      <c r="A8" s="91"/>
      <c r="B8" s="91" t="s">
        <v>30</v>
      </c>
      <c r="C8" s="92"/>
      <c r="D8" s="91"/>
      <c r="E8" s="93"/>
      <c r="F8" s="91"/>
      <c r="G8" s="91"/>
      <c r="H8" s="94"/>
      <c r="I8" s="94"/>
      <c r="J8" s="94"/>
      <c r="K8" s="124">
        <f>SUM(K9:K32)</f>
        <v>1241</v>
      </c>
      <c r="L8" s="124">
        <f>SUM(L9:L32)</f>
        <v>1069</v>
      </c>
      <c r="M8" s="91"/>
      <c r="N8" s="94"/>
      <c r="O8" s="94"/>
      <c r="P8" s="91"/>
      <c r="Q8" s="91"/>
      <c r="R8" s="91"/>
      <c r="S8" s="91"/>
      <c r="T8" s="94"/>
      <c r="U8" s="94"/>
      <c r="V8" s="91"/>
    </row>
    <row r="9" ht="90" customHeight="1" spans="1:22">
      <c r="A9" s="91">
        <v>1</v>
      </c>
      <c r="B9" s="95" t="s">
        <v>31</v>
      </c>
      <c r="C9" s="95" t="s">
        <v>32</v>
      </c>
      <c r="D9" s="96" t="s">
        <v>33</v>
      </c>
      <c r="E9" s="97" t="s">
        <v>34</v>
      </c>
      <c r="F9" s="96" t="s">
        <v>35</v>
      </c>
      <c r="G9" s="96">
        <v>2025.8</v>
      </c>
      <c r="H9" s="32">
        <v>2025.12</v>
      </c>
      <c r="I9" s="105" t="s">
        <v>36</v>
      </c>
      <c r="J9" s="125" t="s">
        <v>37</v>
      </c>
      <c r="K9" s="126">
        <v>198</v>
      </c>
      <c r="L9" s="30">
        <v>198</v>
      </c>
      <c r="M9" s="96"/>
      <c r="N9" s="32">
        <v>5</v>
      </c>
      <c r="O9" s="32">
        <v>486</v>
      </c>
      <c r="P9" s="96">
        <v>1944</v>
      </c>
      <c r="Q9" s="125"/>
      <c r="R9" s="125"/>
      <c r="S9" s="91"/>
      <c r="T9" s="125" t="s">
        <v>38</v>
      </c>
      <c r="U9" s="99" t="s">
        <v>39</v>
      </c>
      <c r="V9" s="31" t="s">
        <v>40</v>
      </c>
    </row>
    <row r="10" ht="36" spans="1:22">
      <c r="A10" s="91">
        <v>2</v>
      </c>
      <c r="B10" s="98" t="s">
        <v>31</v>
      </c>
      <c r="C10" s="99" t="s">
        <v>41</v>
      </c>
      <c r="D10" s="99" t="s">
        <v>41</v>
      </c>
      <c r="E10" s="74" t="s">
        <v>42</v>
      </c>
      <c r="F10" s="99" t="s">
        <v>43</v>
      </c>
      <c r="G10" s="99">
        <v>2025.3</v>
      </c>
      <c r="H10" s="100">
        <v>2025.12</v>
      </c>
      <c r="I10" s="99" t="s">
        <v>44</v>
      </c>
      <c r="J10" s="99" t="s">
        <v>45</v>
      </c>
      <c r="K10" s="100">
        <v>100</v>
      </c>
      <c r="L10" s="100">
        <v>100</v>
      </c>
      <c r="M10" s="99"/>
      <c r="N10" s="100">
        <v>10</v>
      </c>
      <c r="O10" s="100">
        <v>3000</v>
      </c>
      <c r="P10" s="99">
        <v>9000</v>
      </c>
      <c r="Q10" s="99"/>
      <c r="R10" s="99"/>
      <c r="S10" s="91"/>
      <c r="T10" s="99" t="s">
        <v>46</v>
      </c>
      <c r="U10" s="99" t="s">
        <v>39</v>
      </c>
      <c r="V10" s="31" t="s">
        <v>47</v>
      </c>
    </row>
    <row r="11" ht="36" spans="1:22">
      <c r="A11" s="93">
        <v>3</v>
      </c>
      <c r="B11" s="74" t="s">
        <v>31</v>
      </c>
      <c r="C11" s="74" t="s">
        <v>48</v>
      </c>
      <c r="D11" s="74" t="s">
        <v>49</v>
      </c>
      <c r="E11" s="74" t="s">
        <v>50</v>
      </c>
      <c r="F11" s="74" t="s">
        <v>35</v>
      </c>
      <c r="G11" s="74">
        <v>202504</v>
      </c>
      <c r="H11" s="74">
        <v>202512</v>
      </c>
      <c r="I11" s="74" t="s">
        <v>51</v>
      </c>
      <c r="J11" s="74" t="s">
        <v>52</v>
      </c>
      <c r="K11" s="74">
        <v>20</v>
      </c>
      <c r="L11" s="74">
        <v>20</v>
      </c>
      <c r="M11" s="74"/>
      <c r="N11" s="74">
        <v>1</v>
      </c>
      <c r="O11" s="74">
        <v>350</v>
      </c>
      <c r="P11" s="74">
        <v>1225</v>
      </c>
      <c r="Q11" s="98"/>
      <c r="R11" s="99"/>
      <c r="S11" s="91"/>
      <c r="T11" s="98" t="s">
        <v>53</v>
      </c>
      <c r="U11" s="99" t="s">
        <v>39</v>
      </c>
      <c r="V11" s="31" t="s">
        <v>47</v>
      </c>
    </row>
    <row r="12" ht="48" spans="1:22">
      <c r="A12" s="93">
        <v>4</v>
      </c>
      <c r="B12" s="74" t="s">
        <v>31</v>
      </c>
      <c r="C12" s="74" t="s">
        <v>48</v>
      </c>
      <c r="D12" s="74" t="s">
        <v>54</v>
      </c>
      <c r="E12" s="74" t="s">
        <v>55</v>
      </c>
      <c r="F12" s="74" t="s">
        <v>35</v>
      </c>
      <c r="G12" s="74">
        <v>202504</v>
      </c>
      <c r="H12" s="74">
        <v>202512</v>
      </c>
      <c r="I12" s="74" t="s">
        <v>51</v>
      </c>
      <c r="J12" s="74" t="s">
        <v>56</v>
      </c>
      <c r="K12" s="74">
        <v>10</v>
      </c>
      <c r="L12" s="74">
        <v>10</v>
      </c>
      <c r="M12" s="74"/>
      <c r="N12" s="74">
        <v>1</v>
      </c>
      <c r="O12" s="74">
        <v>375</v>
      </c>
      <c r="P12" s="74">
        <v>1400</v>
      </c>
      <c r="Q12" s="98"/>
      <c r="R12" s="99"/>
      <c r="S12" s="91"/>
      <c r="T12" s="98" t="s">
        <v>53</v>
      </c>
      <c r="U12" s="99" t="s">
        <v>39</v>
      </c>
      <c r="V12" s="31" t="s">
        <v>47</v>
      </c>
    </row>
    <row r="13" ht="108" spans="1:22">
      <c r="A13" s="93">
        <v>5</v>
      </c>
      <c r="B13" s="74" t="s">
        <v>31</v>
      </c>
      <c r="C13" s="74" t="s">
        <v>57</v>
      </c>
      <c r="D13" s="74" t="s">
        <v>58</v>
      </c>
      <c r="E13" s="74" t="s">
        <v>59</v>
      </c>
      <c r="F13" s="74" t="s">
        <v>35</v>
      </c>
      <c r="G13" s="101">
        <v>2025.3</v>
      </c>
      <c r="H13" s="102">
        <v>2025.12</v>
      </c>
      <c r="I13" s="74" t="s">
        <v>60</v>
      </c>
      <c r="J13" s="74" t="s">
        <v>61</v>
      </c>
      <c r="K13" s="74">
        <v>55</v>
      </c>
      <c r="L13" s="102">
        <v>55</v>
      </c>
      <c r="M13" s="74"/>
      <c r="N13" s="74">
        <v>7</v>
      </c>
      <c r="O13" s="74">
        <v>1279</v>
      </c>
      <c r="P13" s="74">
        <v>5125</v>
      </c>
      <c r="Q13" s="132"/>
      <c r="R13" s="99"/>
      <c r="S13" s="91"/>
      <c r="T13" s="132" t="s">
        <v>62</v>
      </c>
      <c r="U13" s="99" t="s">
        <v>63</v>
      </c>
      <c r="V13" s="31" t="s">
        <v>47</v>
      </c>
    </row>
    <row r="14" ht="36" spans="1:22">
      <c r="A14" s="91">
        <v>6</v>
      </c>
      <c r="B14" s="103" t="s">
        <v>31</v>
      </c>
      <c r="C14" s="103" t="s">
        <v>64</v>
      </c>
      <c r="D14" s="103" t="s">
        <v>65</v>
      </c>
      <c r="E14" s="104" t="s">
        <v>50</v>
      </c>
      <c r="F14" s="103" t="s">
        <v>35</v>
      </c>
      <c r="G14" s="103">
        <v>2025.3</v>
      </c>
      <c r="H14" s="103">
        <v>2025.12</v>
      </c>
      <c r="I14" s="117" t="s">
        <v>66</v>
      </c>
      <c r="J14" s="103" t="s">
        <v>50</v>
      </c>
      <c r="K14" s="103">
        <v>10</v>
      </c>
      <c r="L14" s="103">
        <v>10</v>
      </c>
      <c r="M14" s="103"/>
      <c r="N14" s="103">
        <v>1</v>
      </c>
      <c r="O14" s="127">
        <v>499</v>
      </c>
      <c r="P14" s="103">
        <v>1407</v>
      </c>
      <c r="Q14" s="103"/>
      <c r="R14" s="103"/>
      <c r="S14" s="91"/>
      <c r="T14" s="103" t="s">
        <v>62</v>
      </c>
      <c r="U14" s="103" t="s">
        <v>67</v>
      </c>
      <c r="V14" s="31" t="s">
        <v>68</v>
      </c>
    </row>
    <row r="15" ht="36" spans="1:22">
      <c r="A15" s="91">
        <v>7</v>
      </c>
      <c r="B15" s="103" t="s">
        <v>69</v>
      </c>
      <c r="C15" s="103" t="s">
        <v>64</v>
      </c>
      <c r="D15" s="103" t="s">
        <v>65</v>
      </c>
      <c r="E15" s="104" t="s">
        <v>70</v>
      </c>
      <c r="F15" s="103" t="s">
        <v>35</v>
      </c>
      <c r="G15" s="103">
        <v>2025.3</v>
      </c>
      <c r="H15" s="103">
        <v>2025.12</v>
      </c>
      <c r="I15" s="117" t="s">
        <v>66</v>
      </c>
      <c r="J15" s="103" t="s">
        <v>70</v>
      </c>
      <c r="K15" s="103">
        <v>30</v>
      </c>
      <c r="L15" s="103">
        <v>30</v>
      </c>
      <c r="M15" s="103"/>
      <c r="N15" s="103">
        <v>1</v>
      </c>
      <c r="O15" s="127">
        <v>499</v>
      </c>
      <c r="P15" s="103">
        <v>1407</v>
      </c>
      <c r="Q15" s="103"/>
      <c r="R15" s="103"/>
      <c r="S15" s="91"/>
      <c r="T15" s="103" t="s">
        <v>62</v>
      </c>
      <c r="U15" s="103" t="s">
        <v>67</v>
      </c>
      <c r="V15" s="31" t="s">
        <v>68</v>
      </c>
    </row>
    <row r="16" ht="78.75" spans="1:22">
      <c r="A16" s="93">
        <v>8</v>
      </c>
      <c r="B16" s="105" t="s">
        <v>31</v>
      </c>
      <c r="C16" s="105" t="s">
        <v>57</v>
      </c>
      <c r="D16" s="105" t="s">
        <v>71</v>
      </c>
      <c r="E16" s="105" t="s">
        <v>72</v>
      </c>
      <c r="F16" s="105" t="s">
        <v>35</v>
      </c>
      <c r="G16" s="105">
        <v>2025.7</v>
      </c>
      <c r="H16" s="105">
        <v>2025.12</v>
      </c>
      <c r="I16" s="74" t="s">
        <v>60</v>
      </c>
      <c r="J16" s="105" t="s">
        <v>73</v>
      </c>
      <c r="K16" s="110">
        <v>30</v>
      </c>
      <c r="L16" s="110">
        <v>30</v>
      </c>
      <c r="M16" s="105"/>
      <c r="N16" s="110">
        <v>1</v>
      </c>
      <c r="O16" s="110">
        <v>624</v>
      </c>
      <c r="P16" s="105">
        <v>2142</v>
      </c>
      <c r="Q16" s="104"/>
      <c r="R16" s="104"/>
      <c r="S16" s="93"/>
      <c r="T16" s="105" t="s">
        <v>74</v>
      </c>
      <c r="U16" s="105" t="s">
        <v>75</v>
      </c>
      <c r="V16" s="31" t="s">
        <v>40</v>
      </c>
    </row>
    <row r="17" ht="56.25" spans="1:22">
      <c r="A17" s="91">
        <v>9</v>
      </c>
      <c r="B17" s="106" t="s">
        <v>31</v>
      </c>
      <c r="C17" s="105" t="s">
        <v>57</v>
      </c>
      <c r="D17" s="105" t="s">
        <v>76</v>
      </c>
      <c r="E17" s="105" t="s">
        <v>77</v>
      </c>
      <c r="F17" s="105" t="s">
        <v>35</v>
      </c>
      <c r="G17" s="105">
        <v>2025.05</v>
      </c>
      <c r="H17" s="105">
        <v>2025.12</v>
      </c>
      <c r="I17" s="98" t="s">
        <v>60</v>
      </c>
      <c r="J17" s="107" t="s">
        <v>78</v>
      </c>
      <c r="K17" s="105">
        <v>100</v>
      </c>
      <c r="L17" s="105">
        <v>50</v>
      </c>
      <c r="M17" s="105">
        <v>50</v>
      </c>
      <c r="N17" s="105">
        <v>1</v>
      </c>
      <c r="O17" s="105">
        <v>337</v>
      </c>
      <c r="P17" s="105">
        <v>1389</v>
      </c>
      <c r="Q17" s="104"/>
      <c r="R17" s="104"/>
      <c r="S17" s="93"/>
      <c r="T17" s="105" t="s">
        <v>79</v>
      </c>
      <c r="U17" s="73" t="s">
        <v>80</v>
      </c>
      <c r="V17" s="31" t="s">
        <v>47</v>
      </c>
    </row>
    <row r="18" ht="45" spans="1:22">
      <c r="A18" s="91">
        <v>10</v>
      </c>
      <c r="B18" s="106" t="s">
        <v>31</v>
      </c>
      <c r="C18" s="105" t="s">
        <v>41</v>
      </c>
      <c r="D18" s="107" t="s">
        <v>81</v>
      </c>
      <c r="E18" s="108" t="s">
        <v>82</v>
      </c>
      <c r="F18" s="105" t="s">
        <v>35</v>
      </c>
      <c r="G18" s="105">
        <v>2025.05</v>
      </c>
      <c r="H18" s="105">
        <v>2025.12</v>
      </c>
      <c r="I18" s="99" t="s">
        <v>44</v>
      </c>
      <c r="J18" s="108" t="s">
        <v>83</v>
      </c>
      <c r="K18" s="105">
        <v>50</v>
      </c>
      <c r="L18" s="105">
        <v>50</v>
      </c>
      <c r="M18" s="105">
        <v>0</v>
      </c>
      <c r="N18" s="105">
        <v>1</v>
      </c>
      <c r="O18" s="105">
        <v>471</v>
      </c>
      <c r="P18" s="105">
        <v>1641</v>
      </c>
      <c r="Q18" s="104"/>
      <c r="R18" s="104"/>
      <c r="S18" s="93"/>
      <c r="T18" s="105" t="s">
        <v>79</v>
      </c>
      <c r="U18" s="73" t="s">
        <v>80</v>
      </c>
      <c r="V18" s="31" t="s">
        <v>47</v>
      </c>
    </row>
    <row r="19" ht="45" spans="1:22">
      <c r="A19" s="91">
        <v>11</v>
      </c>
      <c r="B19" s="106" t="s">
        <v>31</v>
      </c>
      <c r="C19" s="105" t="s">
        <v>84</v>
      </c>
      <c r="D19" s="108" t="s">
        <v>85</v>
      </c>
      <c r="E19" s="107" t="s">
        <v>86</v>
      </c>
      <c r="F19" s="105" t="s">
        <v>35</v>
      </c>
      <c r="G19" s="105">
        <v>2025.05</v>
      </c>
      <c r="H19" s="105">
        <v>2025.12</v>
      </c>
      <c r="I19" s="73" t="s">
        <v>87</v>
      </c>
      <c r="J19" s="108" t="s">
        <v>88</v>
      </c>
      <c r="K19" s="105">
        <v>50</v>
      </c>
      <c r="L19" s="105">
        <v>50</v>
      </c>
      <c r="M19" s="105">
        <v>0</v>
      </c>
      <c r="N19" s="105">
        <v>1</v>
      </c>
      <c r="O19" s="105">
        <v>609</v>
      </c>
      <c r="P19" s="105">
        <v>1776</v>
      </c>
      <c r="Q19" s="104"/>
      <c r="R19" s="104"/>
      <c r="S19" s="93"/>
      <c r="T19" s="105" t="s">
        <v>79</v>
      </c>
      <c r="U19" s="73" t="s">
        <v>80</v>
      </c>
      <c r="V19" s="31" t="s">
        <v>47</v>
      </c>
    </row>
    <row r="20" ht="45" spans="1:22">
      <c r="A20" s="91">
        <v>12</v>
      </c>
      <c r="B20" s="106" t="s">
        <v>31</v>
      </c>
      <c r="C20" s="105" t="s">
        <v>89</v>
      </c>
      <c r="D20" s="108" t="s">
        <v>90</v>
      </c>
      <c r="E20" s="108" t="s">
        <v>91</v>
      </c>
      <c r="F20" s="105" t="s">
        <v>35</v>
      </c>
      <c r="G20" s="105">
        <v>2025.05</v>
      </c>
      <c r="H20" s="105">
        <v>2025.12</v>
      </c>
      <c r="I20" s="73" t="s">
        <v>92</v>
      </c>
      <c r="J20" s="108" t="s">
        <v>93</v>
      </c>
      <c r="K20" s="105">
        <v>15</v>
      </c>
      <c r="L20" s="105">
        <v>15</v>
      </c>
      <c r="M20" s="105">
        <v>0</v>
      </c>
      <c r="N20" s="105">
        <v>1</v>
      </c>
      <c r="O20" s="105">
        <v>509</v>
      </c>
      <c r="P20" s="105">
        <v>1970</v>
      </c>
      <c r="Q20" s="104"/>
      <c r="R20" s="104"/>
      <c r="S20" s="93"/>
      <c r="T20" s="105" t="s">
        <v>79</v>
      </c>
      <c r="U20" s="73" t="s">
        <v>80</v>
      </c>
      <c r="V20" s="31" t="s">
        <v>47</v>
      </c>
    </row>
    <row r="21" ht="45" spans="1:22">
      <c r="A21" s="91">
        <v>13</v>
      </c>
      <c r="B21" s="106" t="s">
        <v>31</v>
      </c>
      <c r="C21" s="105" t="s">
        <v>89</v>
      </c>
      <c r="D21" s="107" t="s">
        <v>90</v>
      </c>
      <c r="E21" s="109" t="s">
        <v>94</v>
      </c>
      <c r="F21" s="105" t="s">
        <v>35</v>
      </c>
      <c r="G21" s="105">
        <v>2025.05</v>
      </c>
      <c r="H21" s="105">
        <v>2025.12</v>
      </c>
      <c r="I21" s="73" t="s">
        <v>92</v>
      </c>
      <c r="J21" s="108" t="s">
        <v>95</v>
      </c>
      <c r="K21" s="105">
        <v>35</v>
      </c>
      <c r="L21" s="105">
        <v>35</v>
      </c>
      <c r="M21" s="105">
        <v>0</v>
      </c>
      <c r="N21" s="105">
        <v>1</v>
      </c>
      <c r="O21" s="105">
        <v>509</v>
      </c>
      <c r="P21" s="105">
        <v>1970</v>
      </c>
      <c r="Q21" s="104"/>
      <c r="R21" s="104"/>
      <c r="S21" s="93"/>
      <c r="T21" s="105" t="s">
        <v>79</v>
      </c>
      <c r="U21" s="73" t="s">
        <v>80</v>
      </c>
      <c r="V21" s="31" t="s">
        <v>47</v>
      </c>
    </row>
    <row r="22" ht="45" spans="1:22">
      <c r="A22" s="91">
        <v>14</v>
      </c>
      <c r="B22" s="106" t="s">
        <v>31</v>
      </c>
      <c r="C22" s="105" t="s">
        <v>96</v>
      </c>
      <c r="D22" s="108" t="s">
        <v>97</v>
      </c>
      <c r="E22" s="108" t="s">
        <v>98</v>
      </c>
      <c r="F22" s="105" t="s">
        <v>35</v>
      </c>
      <c r="G22" s="105">
        <v>2025.05</v>
      </c>
      <c r="H22" s="105">
        <v>2025.12</v>
      </c>
      <c r="I22" s="98" t="s">
        <v>99</v>
      </c>
      <c r="J22" s="128" t="s">
        <v>100</v>
      </c>
      <c r="K22" s="105">
        <v>20</v>
      </c>
      <c r="L22" s="105">
        <v>20</v>
      </c>
      <c r="M22" s="105">
        <v>0</v>
      </c>
      <c r="N22" s="105">
        <v>1</v>
      </c>
      <c r="O22" s="105">
        <v>310</v>
      </c>
      <c r="P22" s="105">
        <v>971</v>
      </c>
      <c r="Q22" s="104"/>
      <c r="R22" s="104"/>
      <c r="S22" s="93"/>
      <c r="T22" s="105" t="s">
        <v>79</v>
      </c>
      <c r="U22" s="73" t="s">
        <v>80</v>
      </c>
      <c r="V22" s="31" t="s">
        <v>47</v>
      </c>
    </row>
    <row r="23" ht="45" spans="1:22">
      <c r="A23" s="91">
        <v>15</v>
      </c>
      <c r="B23" s="106" t="s">
        <v>31</v>
      </c>
      <c r="C23" s="105" t="s">
        <v>96</v>
      </c>
      <c r="D23" s="108" t="s">
        <v>97</v>
      </c>
      <c r="E23" s="108" t="s">
        <v>101</v>
      </c>
      <c r="F23" s="105" t="s">
        <v>35</v>
      </c>
      <c r="G23" s="105">
        <v>2025.05</v>
      </c>
      <c r="H23" s="105">
        <v>2025.12</v>
      </c>
      <c r="I23" s="98" t="s">
        <v>99</v>
      </c>
      <c r="J23" s="108" t="s">
        <v>102</v>
      </c>
      <c r="K23" s="105">
        <v>10</v>
      </c>
      <c r="L23" s="105">
        <v>10</v>
      </c>
      <c r="M23" s="105">
        <v>0</v>
      </c>
      <c r="N23" s="105">
        <v>1</v>
      </c>
      <c r="O23" s="105">
        <v>310</v>
      </c>
      <c r="P23" s="105">
        <v>971</v>
      </c>
      <c r="Q23" s="104"/>
      <c r="R23" s="104"/>
      <c r="S23" s="93"/>
      <c r="T23" s="105" t="s">
        <v>79</v>
      </c>
      <c r="U23" s="73" t="s">
        <v>80</v>
      </c>
      <c r="V23" s="31" t="s">
        <v>47</v>
      </c>
    </row>
    <row r="24" ht="45" spans="1:22">
      <c r="A24" s="91">
        <v>16</v>
      </c>
      <c r="B24" s="106" t="s">
        <v>31</v>
      </c>
      <c r="C24" s="105" t="s">
        <v>103</v>
      </c>
      <c r="D24" s="108" t="s">
        <v>104</v>
      </c>
      <c r="E24" s="107" t="s">
        <v>105</v>
      </c>
      <c r="F24" s="105" t="s">
        <v>35</v>
      </c>
      <c r="G24" s="105">
        <v>2025.05</v>
      </c>
      <c r="H24" s="105">
        <v>2025.12</v>
      </c>
      <c r="I24" s="73" t="s">
        <v>106</v>
      </c>
      <c r="J24" s="107" t="s">
        <v>107</v>
      </c>
      <c r="K24" s="105">
        <v>50</v>
      </c>
      <c r="L24" s="105">
        <v>50</v>
      </c>
      <c r="M24" s="105">
        <v>0</v>
      </c>
      <c r="N24" s="105">
        <v>1</v>
      </c>
      <c r="O24" s="105">
        <v>337</v>
      </c>
      <c r="P24" s="105">
        <v>1373</v>
      </c>
      <c r="Q24" s="104"/>
      <c r="R24" s="104"/>
      <c r="S24" s="93"/>
      <c r="T24" s="105" t="s">
        <v>79</v>
      </c>
      <c r="U24" s="73" t="s">
        <v>80</v>
      </c>
      <c r="V24" s="31" t="s">
        <v>47</v>
      </c>
    </row>
    <row r="25" ht="56.25" spans="1:22">
      <c r="A25" s="91">
        <v>17</v>
      </c>
      <c r="B25" s="106" t="s">
        <v>31</v>
      </c>
      <c r="C25" s="105" t="s">
        <v>108</v>
      </c>
      <c r="D25" s="108" t="s">
        <v>109</v>
      </c>
      <c r="E25" s="108" t="s">
        <v>101</v>
      </c>
      <c r="F25" s="105" t="s">
        <v>35</v>
      </c>
      <c r="G25" s="105">
        <v>2025.05</v>
      </c>
      <c r="H25" s="105">
        <v>2025.12</v>
      </c>
      <c r="I25" s="117" t="s">
        <v>110</v>
      </c>
      <c r="J25" s="60" t="s">
        <v>111</v>
      </c>
      <c r="K25" s="105">
        <v>50</v>
      </c>
      <c r="L25" s="105">
        <v>50</v>
      </c>
      <c r="M25" s="105">
        <v>0</v>
      </c>
      <c r="N25" s="105">
        <v>1</v>
      </c>
      <c r="O25" s="105">
        <v>355</v>
      </c>
      <c r="P25" s="105">
        <v>1147</v>
      </c>
      <c r="Q25" s="104"/>
      <c r="R25" s="104"/>
      <c r="S25" s="93"/>
      <c r="T25" s="105" t="s">
        <v>79</v>
      </c>
      <c r="U25" s="73" t="s">
        <v>80</v>
      </c>
      <c r="V25" s="31" t="s">
        <v>47</v>
      </c>
    </row>
    <row r="26" ht="67.5" spans="1:22">
      <c r="A26" s="91">
        <v>18</v>
      </c>
      <c r="B26" s="106" t="s">
        <v>31</v>
      </c>
      <c r="C26" s="105" t="s">
        <v>64</v>
      </c>
      <c r="D26" s="108" t="s">
        <v>112</v>
      </c>
      <c r="E26" s="107" t="s">
        <v>113</v>
      </c>
      <c r="F26" s="105" t="s">
        <v>35</v>
      </c>
      <c r="G26" s="105">
        <v>2025.05</v>
      </c>
      <c r="H26" s="105">
        <v>2025.12</v>
      </c>
      <c r="I26" s="117" t="s">
        <v>66</v>
      </c>
      <c r="J26" s="108" t="s">
        <v>114</v>
      </c>
      <c r="K26" s="105">
        <v>50</v>
      </c>
      <c r="L26" s="105">
        <v>50</v>
      </c>
      <c r="M26" s="105">
        <v>0</v>
      </c>
      <c r="N26" s="105">
        <v>1</v>
      </c>
      <c r="O26" s="105">
        <v>446</v>
      </c>
      <c r="P26" s="105">
        <v>1443</v>
      </c>
      <c r="Q26" s="104"/>
      <c r="R26" s="104"/>
      <c r="S26" s="93"/>
      <c r="T26" s="105" t="s">
        <v>79</v>
      </c>
      <c r="U26" s="73" t="s">
        <v>80</v>
      </c>
      <c r="V26" s="31" t="s">
        <v>47</v>
      </c>
    </row>
    <row r="27" ht="45" spans="1:22">
      <c r="A27" s="91">
        <v>19</v>
      </c>
      <c r="B27" s="106" t="s">
        <v>69</v>
      </c>
      <c r="C27" s="105" t="s">
        <v>115</v>
      </c>
      <c r="D27" s="105" t="s">
        <v>116</v>
      </c>
      <c r="E27" s="105" t="s">
        <v>117</v>
      </c>
      <c r="F27" s="105" t="s">
        <v>35</v>
      </c>
      <c r="G27" s="105">
        <v>2025.05</v>
      </c>
      <c r="H27" s="105">
        <v>2025.12</v>
      </c>
      <c r="I27" s="98" t="s">
        <v>118</v>
      </c>
      <c r="J27" s="105" t="s">
        <v>119</v>
      </c>
      <c r="K27" s="105">
        <v>172</v>
      </c>
      <c r="L27" s="105">
        <v>50</v>
      </c>
      <c r="M27" s="105">
        <v>122</v>
      </c>
      <c r="N27" s="105">
        <v>1</v>
      </c>
      <c r="O27" s="105">
        <v>423</v>
      </c>
      <c r="P27" s="105">
        <v>1377</v>
      </c>
      <c r="Q27" s="104"/>
      <c r="R27" s="104"/>
      <c r="S27" s="93"/>
      <c r="T27" s="105" t="s">
        <v>79</v>
      </c>
      <c r="U27" s="73" t="s">
        <v>80</v>
      </c>
      <c r="V27" s="31" t="s">
        <v>47</v>
      </c>
    </row>
    <row r="28" ht="45" spans="1:22">
      <c r="A28" s="91">
        <v>20</v>
      </c>
      <c r="B28" s="105" t="s">
        <v>120</v>
      </c>
      <c r="C28" s="105" t="s">
        <v>41</v>
      </c>
      <c r="D28" s="105" t="s">
        <v>121</v>
      </c>
      <c r="E28" s="105" t="s">
        <v>122</v>
      </c>
      <c r="F28" s="105" t="s">
        <v>123</v>
      </c>
      <c r="G28" s="105">
        <v>2025.8</v>
      </c>
      <c r="H28" s="110">
        <v>2025.12</v>
      </c>
      <c r="I28" s="99" t="s">
        <v>44</v>
      </c>
      <c r="J28" s="105" t="s">
        <v>124</v>
      </c>
      <c r="K28" s="110">
        <v>70</v>
      </c>
      <c r="L28" s="110">
        <v>70</v>
      </c>
      <c r="M28" s="110"/>
      <c r="N28" s="110">
        <v>1</v>
      </c>
      <c r="O28" s="110">
        <v>441</v>
      </c>
      <c r="P28" s="110">
        <v>1768</v>
      </c>
      <c r="Q28" s="104"/>
      <c r="R28" s="104"/>
      <c r="S28" s="93"/>
      <c r="T28" s="105" t="s">
        <v>125</v>
      </c>
      <c r="U28" s="105" t="s">
        <v>75</v>
      </c>
      <c r="V28" s="31" t="s">
        <v>40</v>
      </c>
    </row>
    <row r="29" ht="84" spans="1:22">
      <c r="A29" s="91">
        <v>21</v>
      </c>
      <c r="B29" s="98" t="s">
        <v>120</v>
      </c>
      <c r="C29" s="98" t="s">
        <v>89</v>
      </c>
      <c r="D29" s="98" t="s">
        <v>126</v>
      </c>
      <c r="E29" s="74" t="s">
        <v>127</v>
      </c>
      <c r="F29" s="98" t="s">
        <v>35</v>
      </c>
      <c r="G29" s="98">
        <v>2025.06</v>
      </c>
      <c r="H29" s="100">
        <v>2025.12</v>
      </c>
      <c r="I29" s="73" t="s">
        <v>92</v>
      </c>
      <c r="J29" s="99" t="s">
        <v>128</v>
      </c>
      <c r="K29" s="98">
        <v>30</v>
      </c>
      <c r="L29" s="100">
        <v>30</v>
      </c>
      <c r="M29" s="99"/>
      <c r="N29" s="98">
        <v>1</v>
      </c>
      <c r="O29" s="98">
        <v>654</v>
      </c>
      <c r="P29" s="98">
        <v>2375</v>
      </c>
      <c r="Q29" s="98"/>
      <c r="R29" s="98"/>
      <c r="S29" s="91"/>
      <c r="T29" s="98" t="s">
        <v>129</v>
      </c>
      <c r="U29" s="98" t="s">
        <v>130</v>
      </c>
      <c r="V29" s="31" t="s">
        <v>47</v>
      </c>
    </row>
    <row r="30" ht="108" spans="1:22">
      <c r="A30" s="91">
        <v>22</v>
      </c>
      <c r="B30" s="98" t="s">
        <v>120</v>
      </c>
      <c r="C30" s="98" t="s">
        <v>115</v>
      </c>
      <c r="D30" s="98" t="s">
        <v>131</v>
      </c>
      <c r="E30" s="74" t="s">
        <v>132</v>
      </c>
      <c r="F30" s="98" t="s">
        <v>35</v>
      </c>
      <c r="G30" s="98">
        <v>2025.3</v>
      </c>
      <c r="H30" s="98">
        <v>2025.12</v>
      </c>
      <c r="I30" s="98" t="s">
        <v>118</v>
      </c>
      <c r="J30" s="99" t="s">
        <v>133</v>
      </c>
      <c r="K30" s="98">
        <v>50</v>
      </c>
      <c r="L30" s="100">
        <v>50</v>
      </c>
      <c r="M30" s="99"/>
      <c r="N30" s="98">
        <v>1</v>
      </c>
      <c r="O30" s="98">
        <v>600</v>
      </c>
      <c r="P30" s="98">
        <v>2218</v>
      </c>
      <c r="Q30" s="98"/>
      <c r="R30" s="99"/>
      <c r="S30" s="91"/>
      <c r="T30" s="98" t="s">
        <v>134</v>
      </c>
      <c r="U30" s="99" t="s">
        <v>75</v>
      </c>
      <c r="V30" s="31" t="s">
        <v>47</v>
      </c>
    </row>
    <row r="31" ht="45" spans="1:22">
      <c r="A31" s="91">
        <v>23</v>
      </c>
      <c r="B31" s="105" t="s">
        <v>135</v>
      </c>
      <c r="C31" s="105" t="s">
        <v>41</v>
      </c>
      <c r="D31" s="105" t="s">
        <v>121</v>
      </c>
      <c r="E31" s="105" t="s">
        <v>136</v>
      </c>
      <c r="F31" s="105" t="s">
        <v>43</v>
      </c>
      <c r="G31" s="105">
        <v>2025.8</v>
      </c>
      <c r="H31" s="110">
        <v>2025.12</v>
      </c>
      <c r="I31" s="99" t="s">
        <v>44</v>
      </c>
      <c r="J31" s="105" t="s">
        <v>137</v>
      </c>
      <c r="K31" s="110">
        <v>20</v>
      </c>
      <c r="L31" s="110">
        <v>20</v>
      </c>
      <c r="M31" s="110"/>
      <c r="N31" s="110">
        <v>1</v>
      </c>
      <c r="O31" s="110">
        <v>441</v>
      </c>
      <c r="P31" s="110">
        <v>1768</v>
      </c>
      <c r="Q31" s="105"/>
      <c r="R31" s="105"/>
      <c r="S31" s="93"/>
      <c r="T31" s="105" t="s">
        <v>125</v>
      </c>
      <c r="U31" s="105" t="s">
        <v>138</v>
      </c>
      <c r="V31" s="31" t="s">
        <v>40</v>
      </c>
    </row>
    <row r="32" ht="45" spans="1:22">
      <c r="A32" s="93">
        <v>24</v>
      </c>
      <c r="B32" s="105" t="s">
        <v>135</v>
      </c>
      <c r="C32" s="105" t="s">
        <v>48</v>
      </c>
      <c r="D32" s="105" t="s">
        <v>139</v>
      </c>
      <c r="E32" s="105" t="s">
        <v>140</v>
      </c>
      <c r="F32" s="105" t="s">
        <v>43</v>
      </c>
      <c r="G32" s="105">
        <v>2025.8</v>
      </c>
      <c r="H32" s="110">
        <v>2025.12</v>
      </c>
      <c r="I32" s="74" t="s">
        <v>51</v>
      </c>
      <c r="J32" s="105" t="s">
        <v>141</v>
      </c>
      <c r="K32" s="110">
        <v>16</v>
      </c>
      <c r="L32" s="110">
        <v>16</v>
      </c>
      <c r="M32" s="110"/>
      <c r="N32" s="110">
        <v>1</v>
      </c>
      <c r="O32" s="110">
        <v>328</v>
      </c>
      <c r="P32" s="110">
        <v>1050</v>
      </c>
      <c r="Q32" s="105"/>
      <c r="R32" s="105"/>
      <c r="S32" s="93"/>
      <c r="T32" s="105" t="s">
        <v>142</v>
      </c>
      <c r="U32" s="105" t="s">
        <v>130</v>
      </c>
      <c r="V32" s="31" t="s">
        <v>40</v>
      </c>
    </row>
    <row r="33" ht="24" spans="1:22">
      <c r="A33" s="91"/>
      <c r="B33" s="111" t="s">
        <v>143</v>
      </c>
      <c r="C33" s="111"/>
      <c r="D33" s="99"/>
      <c r="E33" s="74"/>
      <c r="F33" s="99"/>
      <c r="G33" s="99"/>
      <c r="H33" s="100"/>
      <c r="I33" s="99"/>
      <c r="J33" s="99"/>
      <c r="K33" s="129">
        <f>SUM(K34:K41)</f>
        <v>705</v>
      </c>
      <c r="L33" s="129">
        <v>705</v>
      </c>
      <c r="M33" s="99"/>
      <c r="N33" s="100"/>
      <c r="O33" s="100"/>
      <c r="P33" s="99"/>
      <c r="Q33" s="99"/>
      <c r="R33" s="99"/>
      <c r="S33" s="91"/>
      <c r="T33" s="105"/>
      <c r="U33" s="73"/>
      <c r="V33" s="91"/>
    </row>
    <row r="34" ht="36" spans="1:22">
      <c r="A34" s="93">
        <v>1</v>
      </c>
      <c r="B34" s="74" t="s">
        <v>144</v>
      </c>
      <c r="C34" s="74" t="s">
        <v>48</v>
      </c>
      <c r="D34" s="74" t="s">
        <v>145</v>
      </c>
      <c r="E34" s="74" t="s">
        <v>146</v>
      </c>
      <c r="F34" s="74" t="s">
        <v>35</v>
      </c>
      <c r="G34" s="74">
        <v>2025.3</v>
      </c>
      <c r="H34" s="102">
        <v>2025.12</v>
      </c>
      <c r="I34" s="74" t="s">
        <v>51</v>
      </c>
      <c r="J34" s="74" t="s">
        <v>147</v>
      </c>
      <c r="K34" s="102">
        <v>350</v>
      </c>
      <c r="L34" s="102">
        <v>350</v>
      </c>
      <c r="M34" s="74"/>
      <c r="N34" s="102"/>
      <c r="O34" s="102"/>
      <c r="P34" s="74"/>
      <c r="Q34" s="99"/>
      <c r="R34" s="99"/>
      <c r="S34" s="91"/>
      <c r="T34" s="99" t="s">
        <v>46</v>
      </c>
      <c r="U34" s="99" t="s">
        <v>67</v>
      </c>
      <c r="V34" s="31" t="s">
        <v>47</v>
      </c>
    </row>
    <row r="35" ht="36" spans="1:22">
      <c r="A35" s="91">
        <v>2</v>
      </c>
      <c r="B35" s="98" t="s">
        <v>144</v>
      </c>
      <c r="C35" s="99" t="s">
        <v>41</v>
      </c>
      <c r="D35" s="99" t="s">
        <v>121</v>
      </c>
      <c r="E35" s="74" t="s">
        <v>148</v>
      </c>
      <c r="F35" s="99" t="s">
        <v>35</v>
      </c>
      <c r="G35" s="99">
        <v>2025.3</v>
      </c>
      <c r="H35" s="100">
        <v>2025.12</v>
      </c>
      <c r="I35" s="99" t="s">
        <v>44</v>
      </c>
      <c r="J35" s="99" t="s">
        <v>149</v>
      </c>
      <c r="K35" s="100">
        <v>100</v>
      </c>
      <c r="L35" s="100">
        <v>100</v>
      </c>
      <c r="M35" s="99"/>
      <c r="N35" s="100"/>
      <c r="O35" s="100"/>
      <c r="P35" s="99"/>
      <c r="Q35" s="99"/>
      <c r="R35" s="99"/>
      <c r="S35" s="91"/>
      <c r="T35" s="99" t="s">
        <v>46</v>
      </c>
      <c r="U35" s="99" t="s">
        <v>67</v>
      </c>
      <c r="V35" s="31" t="s">
        <v>47</v>
      </c>
    </row>
    <row r="36" ht="48" spans="1:22">
      <c r="A36" s="93">
        <v>3</v>
      </c>
      <c r="B36" s="74" t="s">
        <v>144</v>
      </c>
      <c r="C36" s="74" t="s">
        <v>48</v>
      </c>
      <c r="D36" s="74" t="s">
        <v>150</v>
      </c>
      <c r="E36" s="74" t="s">
        <v>151</v>
      </c>
      <c r="F36" s="74" t="s">
        <v>35</v>
      </c>
      <c r="G36" s="74">
        <v>2025.3</v>
      </c>
      <c r="H36" s="102">
        <v>2025.12</v>
      </c>
      <c r="I36" s="74" t="s">
        <v>152</v>
      </c>
      <c r="J36" s="74" t="s">
        <v>153</v>
      </c>
      <c r="K36" s="102">
        <v>20</v>
      </c>
      <c r="L36" s="102">
        <v>20</v>
      </c>
      <c r="M36" s="74"/>
      <c r="N36" s="74">
        <v>1</v>
      </c>
      <c r="O36" s="74">
        <v>63</v>
      </c>
      <c r="P36" s="74">
        <v>213</v>
      </c>
      <c r="Q36" s="98"/>
      <c r="R36" s="98"/>
      <c r="S36" s="91"/>
      <c r="T36" s="98" t="s">
        <v>154</v>
      </c>
      <c r="U36" s="98" t="s">
        <v>155</v>
      </c>
      <c r="V36" s="31" t="s">
        <v>47</v>
      </c>
    </row>
    <row r="37" ht="67.5" spans="1:22">
      <c r="A37" s="93">
        <v>4</v>
      </c>
      <c r="B37" s="105" t="s">
        <v>156</v>
      </c>
      <c r="C37" s="110" t="s">
        <v>48</v>
      </c>
      <c r="D37" s="110" t="s">
        <v>157</v>
      </c>
      <c r="E37" s="105" t="s">
        <v>158</v>
      </c>
      <c r="F37" s="110" t="s">
        <v>35</v>
      </c>
      <c r="G37" s="105">
        <v>2025.7</v>
      </c>
      <c r="H37" s="105">
        <v>2026.3</v>
      </c>
      <c r="I37" s="74" t="s">
        <v>51</v>
      </c>
      <c r="J37" s="105" t="s">
        <v>159</v>
      </c>
      <c r="K37" s="110">
        <v>100</v>
      </c>
      <c r="L37" s="110">
        <v>100</v>
      </c>
      <c r="M37" s="110"/>
      <c r="N37" s="110">
        <v>1</v>
      </c>
      <c r="O37" s="110">
        <v>600</v>
      </c>
      <c r="P37" s="110">
        <v>2000</v>
      </c>
      <c r="Q37" s="105"/>
      <c r="R37" s="105"/>
      <c r="S37" s="93"/>
      <c r="T37" s="105" t="s">
        <v>160</v>
      </c>
      <c r="U37" s="105" t="s">
        <v>161</v>
      </c>
      <c r="V37" s="31" t="s">
        <v>40</v>
      </c>
    </row>
    <row r="38" ht="56.25" spans="1:22">
      <c r="A38" s="93">
        <v>5</v>
      </c>
      <c r="B38" s="105" t="s">
        <v>144</v>
      </c>
      <c r="C38" s="110" t="s">
        <v>57</v>
      </c>
      <c r="D38" s="110" t="s">
        <v>71</v>
      </c>
      <c r="E38" s="105" t="s">
        <v>162</v>
      </c>
      <c r="F38" s="110" t="s">
        <v>35</v>
      </c>
      <c r="G38" s="105">
        <v>2025.7</v>
      </c>
      <c r="H38" s="105">
        <v>2025.12</v>
      </c>
      <c r="I38" s="74" t="s">
        <v>60</v>
      </c>
      <c r="J38" s="105" t="s">
        <v>163</v>
      </c>
      <c r="K38" s="110">
        <v>30</v>
      </c>
      <c r="L38" s="110">
        <v>30</v>
      </c>
      <c r="M38" s="110"/>
      <c r="N38" s="110">
        <v>1</v>
      </c>
      <c r="O38" s="110">
        <v>624</v>
      </c>
      <c r="P38" s="110">
        <v>2142</v>
      </c>
      <c r="Q38" s="105"/>
      <c r="R38" s="105"/>
      <c r="S38" s="93"/>
      <c r="T38" s="105" t="s">
        <v>164</v>
      </c>
      <c r="U38" s="105" t="s">
        <v>138</v>
      </c>
      <c r="V38" s="31" t="s">
        <v>40</v>
      </c>
    </row>
    <row r="39" ht="45" spans="1:22">
      <c r="A39" s="91">
        <v>6</v>
      </c>
      <c r="B39" s="105" t="s">
        <v>165</v>
      </c>
      <c r="C39" s="110" t="s">
        <v>166</v>
      </c>
      <c r="D39" s="110" t="s">
        <v>167</v>
      </c>
      <c r="E39" s="105" t="s">
        <v>168</v>
      </c>
      <c r="F39" s="110" t="s">
        <v>35</v>
      </c>
      <c r="G39" s="105">
        <v>2025.7</v>
      </c>
      <c r="H39" s="105">
        <v>2025.12</v>
      </c>
      <c r="I39" s="105" t="s">
        <v>169</v>
      </c>
      <c r="J39" s="105" t="s">
        <v>170</v>
      </c>
      <c r="K39" s="110">
        <v>35</v>
      </c>
      <c r="L39" s="110">
        <v>35</v>
      </c>
      <c r="M39" s="110"/>
      <c r="N39" s="110">
        <v>1</v>
      </c>
      <c r="O39" s="110">
        <v>711</v>
      </c>
      <c r="P39" s="110">
        <v>2549</v>
      </c>
      <c r="Q39" s="105"/>
      <c r="R39" s="105"/>
      <c r="S39" s="93"/>
      <c r="T39" s="105" t="s">
        <v>142</v>
      </c>
      <c r="U39" s="105" t="s">
        <v>171</v>
      </c>
      <c r="V39" s="31" t="s">
        <v>40</v>
      </c>
    </row>
    <row r="40" customFormat="1" ht="45" spans="1:22">
      <c r="A40" s="91">
        <v>7</v>
      </c>
      <c r="B40" s="106" t="s">
        <v>144</v>
      </c>
      <c r="C40" s="105" t="s">
        <v>48</v>
      </c>
      <c r="D40" s="107" t="s">
        <v>172</v>
      </c>
      <c r="E40" s="105" t="s">
        <v>173</v>
      </c>
      <c r="F40" s="105" t="s">
        <v>35</v>
      </c>
      <c r="G40" s="105">
        <v>2025.05</v>
      </c>
      <c r="H40" s="105">
        <v>2025.12</v>
      </c>
      <c r="I40" s="74" t="s">
        <v>51</v>
      </c>
      <c r="J40" s="105" t="s">
        <v>174</v>
      </c>
      <c r="K40" s="105">
        <v>50</v>
      </c>
      <c r="L40" s="105">
        <v>50</v>
      </c>
      <c r="M40" s="105">
        <v>0</v>
      </c>
      <c r="N40" s="105">
        <v>1</v>
      </c>
      <c r="O40" s="105">
        <v>485</v>
      </c>
      <c r="P40" s="105">
        <v>1419</v>
      </c>
      <c r="Q40" s="105"/>
      <c r="R40" s="105"/>
      <c r="S40" s="93"/>
      <c r="T40" s="105" t="s">
        <v>79</v>
      </c>
      <c r="U40" s="73" t="s">
        <v>80</v>
      </c>
      <c r="V40" s="31" t="s">
        <v>47</v>
      </c>
    </row>
    <row r="41" customFormat="1" ht="45" spans="1:22">
      <c r="A41" s="91">
        <v>8</v>
      </c>
      <c r="B41" s="106" t="s">
        <v>144</v>
      </c>
      <c r="C41" s="105" t="s">
        <v>96</v>
      </c>
      <c r="D41" s="108" t="s">
        <v>97</v>
      </c>
      <c r="E41" s="105" t="s">
        <v>175</v>
      </c>
      <c r="F41" s="105" t="s">
        <v>35</v>
      </c>
      <c r="G41" s="105">
        <v>2025.05</v>
      </c>
      <c r="H41" s="105">
        <v>2025.12</v>
      </c>
      <c r="I41" s="98" t="s">
        <v>99</v>
      </c>
      <c r="J41" s="105" t="s">
        <v>176</v>
      </c>
      <c r="K41" s="105">
        <v>20</v>
      </c>
      <c r="L41" s="105">
        <v>20</v>
      </c>
      <c r="M41" s="105">
        <v>0</v>
      </c>
      <c r="N41" s="105">
        <v>1</v>
      </c>
      <c r="O41" s="105">
        <v>310</v>
      </c>
      <c r="P41" s="105">
        <v>971</v>
      </c>
      <c r="Q41" s="105"/>
      <c r="R41" s="105"/>
      <c r="S41" s="93"/>
      <c r="T41" s="105" t="s">
        <v>79</v>
      </c>
      <c r="U41" s="73" t="s">
        <v>80</v>
      </c>
      <c r="V41" s="31" t="s">
        <v>47</v>
      </c>
    </row>
    <row r="42" s="75" customFormat="1" ht="39" customHeight="1" spans="1:22">
      <c r="A42" s="112"/>
      <c r="B42" s="113" t="s">
        <v>177</v>
      </c>
      <c r="C42" s="106"/>
      <c r="D42" s="112"/>
      <c r="E42" s="114"/>
      <c r="F42" s="112"/>
      <c r="G42" s="115"/>
      <c r="H42" s="112"/>
      <c r="I42" s="112"/>
      <c r="J42" s="112"/>
      <c r="K42" s="91">
        <f>SUM(K43:K68)</f>
        <v>553</v>
      </c>
      <c r="L42" s="91">
        <f>SUM(L43:L68)</f>
        <v>553</v>
      </c>
      <c r="M42" s="115"/>
      <c r="N42" s="112"/>
      <c r="O42" s="112"/>
      <c r="P42" s="115"/>
      <c r="Q42" s="115"/>
      <c r="R42" s="115"/>
      <c r="S42" s="115"/>
      <c r="T42" s="112"/>
      <c r="U42" s="112"/>
      <c r="V42" s="112"/>
    </row>
    <row r="43" s="75" customFormat="1" ht="144" spans="1:22">
      <c r="A43" s="116">
        <v>1</v>
      </c>
      <c r="B43" s="117" t="s">
        <v>178</v>
      </c>
      <c r="C43" s="117" t="s">
        <v>64</v>
      </c>
      <c r="D43" s="63" t="s">
        <v>179</v>
      </c>
      <c r="E43" s="104" t="s">
        <v>180</v>
      </c>
      <c r="F43" s="117" t="s">
        <v>35</v>
      </c>
      <c r="G43" s="117">
        <v>2025.3</v>
      </c>
      <c r="H43" s="117">
        <v>2025.12</v>
      </c>
      <c r="I43" s="117" t="s">
        <v>66</v>
      </c>
      <c r="J43" s="63" t="s">
        <v>181</v>
      </c>
      <c r="K43" s="117">
        <v>32</v>
      </c>
      <c r="L43" s="116">
        <v>32</v>
      </c>
      <c r="M43" s="117"/>
      <c r="N43" s="116">
        <v>6</v>
      </c>
      <c r="O43" s="74">
        <v>787</v>
      </c>
      <c r="P43" s="74">
        <v>2285</v>
      </c>
      <c r="Q43" s="63"/>
      <c r="R43" s="133"/>
      <c r="S43" s="133"/>
      <c r="T43" s="63" t="s">
        <v>182</v>
      </c>
      <c r="U43" s="117" t="s">
        <v>183</v>
      </c>
      <c r="V43" s="31" t="s">
        <v>68</v>
      </c>
    </row>
    <row r="44" s="75" customFormat="1" ht="36" spans="1:22">
      <c r="A44" s="116">
        <v>2</v>
      </c>
      <c r="B44" s="117" t="s">
        <v>178</v>
      </c>
      <c r="C44" s="103" t="s">
        <v>184</v>
      </c>
      <c r="D44" s="117" t="s">
        <v>185</v>
      </c>
      <c r="E44" s="104" t="s">
        <v>180</v>
      </c>
      <c r="F44" s="117" t="s">
        <v>35</v>
      </c>
      <c r="G44" s="117">
        <v>2025.3</v>
      </c>
      <c r="H44" s="117">
        <v>2025.12</v>
      </c>
      <c r="I44" s="99" t="s">
        <v>44</v>
      </c>
      <c r="J44" s="117" t="s">
        <v>186</v>
      </c>
      <c r="K44" s="117">
        <v>16</v>
      </c>
      <c r="L44" s="127">
        <v>16</v>
      </c>
      <c r="M44" s="103"/>
      <c r="N44" s="127">
        <v>3</v>
      </c>
      <c r="O44" s="127">
        <v>91</v>
      </c>
      <c r="P44" s="103">
        <v>319</v>
      </c>
      <c r="Q44" s="117"/>
      <c r="R44" s="134"/>
      <c r="S44" s="134"/>
      <c r="T44" s="117" t="s">
        <v>46</v>
      </c>
      <c r="U44" s="117" t="s">
        <v>183</v>
      </c>
      <c r="V44" s="31" t="s">
        <v>68</v>
      </c>
    </row>
    <row r="45" s="75" customFormat="1" ht="48" spans="1:22">
      <c r="A45" s="116">
        <v>3</v>
      </c>
      <c r="B45" s="117" t="s">
        <v>178</v>
      </c>
      <c r="C45" s="117" t="s">
        <v>103</v>
      </c>
      <c r="D45" s="117" t="s">
        <v>187</v>
      </c>
      <c r="E45" s="104" t="s">
        <v>180</v>
      </c>
      <c r="F45" s="117" t="s">
        <v>35</v>
      </c>
      <c r="G45" s="117">
        <v>2025.3</v>
      </c>
      <c r="H45" s="117">
        <v>2025.12</v>
      </c>
      <c r="I45" s="73" t="s">
        <v>106</v>
      </c>
      <c r="J45" s="117" t="s">
        <v>188</v>
      </c>
      <c r="K45" s="117">
        <v>28.5</v>
      </c>
      <c r="L45" s="117">
        <v>28.5</v>
      </c>
      <c r="M45" s="117"/>
      <c r="N45" s="117">
        <v>3</v>
      </c>
      <c r="O45" s="117">
        <v>239</v>
      </c>
      <c r="P45" s="117">
        <v>711</v>
      </c>
      <c r="Q45" s="117"/>
      <c r="R45" s="134">
        <v>139</v>
      </c>
      <c r="S45" s="134">
        <v>711</v>
      </c>
      <c r="T45" s="117" t="s">
        <v>46</v>
      </c>
      <c r="U45" s="117" t="s">
        <v>183</v>
      </c>
      <c r="V45" s="31" t="s">
        <v>68</v>
      </c>
    </row>
    <row r="46" s="75" customFormat="1" ht="48" spans="1:22">
      <c r="A46" s="116">
        <v>4</v>
      </c>
      <c r="B46" s="117" t="s">
        <v>178</v>
      </c>
      <c r="C46" s="117" t="s">
        <v>115</v>
      </c>
      <c r="D46" s="117" t="s">
        <v>189</v>
      </c>
      <c r="E46" s="104" t="s">
        <v>180</v>
      </c>
      <c r="F46" s="117" t="s">
        <v>35</v>
      </c>
      <c r="G46" s="117">
        <v>2025.3</v>
      </c>
      <c r="H46" s="117">
        <v>2025.12</v>
      </c>
      <c r="I46" s="98" t="s">
        <v>118</v>
      </c>
      <c r="J46" s="117" t="s">
        <v>190</v>
      </c>
      <c r="K46" s="117">
        <v>21</v>
      </c>
      <c r="L46" s="117">
        <v>21</v>
      </c>
      <c r="M46" s="117"/>
      <c r="N46" s="117">
        <v>3</v>
      </c>
      <c r="O46" s="117">
        <v>86</v>
      </c>
      <c r="P46" s="117">
        <v>253</v>
      </c>
      <c r="Q46" s="117"/>
      <c r="R46" s="134"/>
      <c r="S46" s="134"/>
      <c r="T46" s="117" t="s">
        <v>46</v>
      </c>
      <c r="U46" s="117" t="s">
        <v>183</v>
      </c>
      <c r="V46" s="31" t="s">
        <v>68</v>
      </c>
    </row>
    <row r="47" s="75" customFormat="1" ht="38" customHeight="1" spans="1:22">
      <c r="A47" s="118">
        <v>5</v>
      </c>
      <c r="B47" s="104" t="s">
        <v>178</v>
      </c>
      <c r="C47" s="104" t="s">
        <v>57</v>
      </c>
      <c r="D47" s="104" t="s">
        <v>191</v>
      </c>
      <c r="E47" s="104" t="s">
        <v>180</v>
      </c>
      <c r="F47" s="104" t="s">
        <v>35</v>
      </c>
      <c r="G47" s="104">
        <v>2025.3</v>
      </c>
      <c r="H47" s="104">
        <v>2025.12</v>
      </c>
      <c r="I47" s="74" t="s">
        <v>60</v>
      </c>
      <c r="J47" s="104" t="s">
        <v>192</v>
      </c>
      <c r="K47" s="104">
        <v>20</v>
      </c>
      <c r="L47" s="118">
        <v>20</v>
      </c>
      <c r="M47" s="130"/>
      <c r="N47" s="118">
        <v>1</v>
      </c>
      <c r="O47" s="118">
        <v>54</v>
      </c>
      <c r="P47" s="118">
        <v>176</v>
      </c>
      <c r="Q47" s="117"/>
      <c r="R47" s="134"/>
      <c r="S47" s="134"/>
      <c r="T47" s="117" t="s">
        <v>46</v>
      </c>
      <c r="U47" s="117" t="s">
        <v>183</v>
      </c>
      <c r="V47" s="31" t="s">
        <v>68</v>
      </c>
    </row>
    <row r="48" s="75" customFormat="1" ht="49" customHeight="1" spans="1:22">
      <c r="A48" s="116">
        <v>6</v>
      </c>
      <c r="B48" s="117" t="s">
        <v>178</v>
      </c>
      <c r="C48" s="117" t="s">
        <v>166</v>
      </c>
      <c r="D48" s="117" t="s">
        <v>193</v>
      </c>
      <c r="E48" s="104" t="s">
        <v>180</v>
      </c>
      <c r="F48" s="117" t="s">
        <v>35</v>
      </c>
      <c r="G48" s="117">
        <v>2025.3</v>
      </c>
      <c r="H48" s="117">
        <v>2025.12</v>
      </c>
      <c r="I48" s="105" t="s">
        <v>169</v>
      </c>
      <c r="J48" s="117" t="s">
        <v>194</v>
      </c>
      <c r="K48" s="117">
        <v>9</v>
      </c>
      <c r="L48" s="116">
        <v>9</v>
      </c>
      <c r="M48" s="131"/>
      <c r="N48" s="116">
        <v>2</v>
      </c>
      <c r="O48" s="116">
        <v>93</v>
      </c>
      <c r="P48" s="116">
        <v>277</v>
      </c>
      <c r="Q48" s="117"/>
      <c r="R48" s="134"/>
      <c r="S48" s="134"/>
      <c r="T48" s="117" t="s">
        <v>46</v>
      </c>
      <c r="U48" s="117" t="s">
        <v>183</v>
      </c>
      <c r="V48" s="31" t="s">
        <v>68</v>
      </c>
    </row>
    <row r="49" s="75" customFormat="1" ht="48" customHeight="1" spans="1:22">
      <c r="A49" s="116">
        <v>7</v>
      </c>
      <c r="B49" s="117" t="s">
        <v>178</v>
      </c>
      <c r="C49" s="117" t="s">
        <v>84</v>
      </c>
      <c r="D49" s="117" t="s">
        <v>195</v>
      </c>
      <c r="E49" s="104" t="s">
        <v>180</v>
      </c>
      <c r="F49" s="117" t="s">
        <v>35</v>
      </c>
      <c r="G49" s="117">
        <v>2025.3</v>
      </c>
      <c r="H49" s="117">
        <v>2025.12</v>
      </c>
      <c r="I49" s="73" t="s">
        <v>87</v>
      </c>
      <c r="J49" s="117" t="s">
        <v>196</v>
      </c>
      <c r="K49" s="117">
        <v>9.5</v>
      </c>
      <c r="L49" s="116">
        <v>9.5</v>
      </c>
      <c r="M49" s="131"/>
      <c r="N49" s="116">
        <v>1</v>
      </c>
      <c r="O49" s="116">
        <v>62</v>
      </c>
      <c r="P49" s="116">
        <v>193</v>
      </c>
      <c r="Q49" s="117"/>
      <c r="R49" s="134"/>
      <c r="S49" s="134"/>
      <c r="T49" s="117" t="s">
        <v>46</v>
      </c>
      <c r="U49" s="117" t="s">
        <v>183</v>
      </c>
      <c r="V49" s="31" t="s">
        <v>68</v>
      </c>
    </row>
    <row r="50" s="75" customFormat="1" ht="107" customHeight="1" spans="1:22">
      <c r="A50" s="116">
        <v>8</v>
      </c>
      <c r="B50" s="117" t="s">
        <v>178</v>
      </c>
      <c r="C50" s="117" t="s">
        <v>96</v>
      </c>
      <c r="D50" s="117" t="s">
        <v>197</v>
      </c>
      <c r="E50" s="104" t="s">
        <v>180</v>
      </c>
      <c r="F50" s="117" t="s">
        <v>35</v>
      </c>
      <c r="G50" s="117">
        <v>2025.3</v>
      </c>
      <c r="H50" s="117">
        <v>2025.12</v>
      </c>
      <c r="I50" s="98" t="s">
        <v>99</v>
      </c>
      <c r="J50" s="117" t="s">
        <v>198</v>
      </c>
      <c r="K50" s="117">
        <v>14</v>
      </c>
      <c r="L50" s="116">
        <v>14</v>
      </c>
      <c r="M50" s="131"/>
      <c r="N50" s="116">
        <v>5</v>
      </c>
      <c r="O50" s="116">
        <v>102</v>
      </c>
      <c r="P50" s="116">
        <v>318</v>
      </c>
      <c r="Q50" s="117"/>
      <c r="R50" s="134"/>
      <c r="S50" s="134"/>
      <c r="T50" s="117" t="s">
        <v>46</v>
      </c>
      <c r="U50" s="117" t="s">
        <v>183</v>
      </c>
      <c r="V50" s="31" t="s">
        <v>68</v>
      </c>
    </row>
    <row r="51" ht="54" customHeight="1" spans="1:22">
      <c r="A51" s="116">
        <v>9</v>
      </c>
      <c r="B51" s="117" t="s">
        <v>178</v>
      </c>
      <c r="C51" s="117" t="s">
        <v>108</v>
      </c>
      <c r="D51" s="117" t="s">
        <v>199</v>
      </c>
      <c r="E51" s="104" t="s">
        <v>180</v>
      </c>
      <c r="F51" s="117" t="s">
        <v>35</v>
      </c>
      <c r="G51" s="117">
        <v>2025.3</v>
      </c>
      <c r="H51" s="117">
        <v>2025.12</v>
      </c>
      <c r="I51" s="117" t="s">
        <v>110</v>
      </c>
      <c r="J51" s="117" t="s">
        <v>200</v>
      </c>
      <c r="K51" s="117">
        <v>4</v>
      </c>
      <c r="L51" s="116">
        <v>4</v>
      </c>
      <c r="M51" s="131"/>
      <c r="N51" s="116">
        <v>1</v>
      </c>
      <c r="O51" s="116">
        <v>22</v>
      </c>
      <c r="P51" s="116">
        <v>73</v>
      </c>
      <c r="Q51" s="117"/>
      <c r="R51" s="134"/>
      <c r="S51" s="134"/>
      <c r="T51" s="117" t="s">
        <v>46</v>
      </c>
      <c r="U51" s="117" t="s">
        <v>183</v>
      </c>
      <c r="V51" s="31" t="s">
        <v>68</v>
      </c>
    </row>
    <row r="52" ht="54" customHeight="1" spans="1:22">
      <c r="A52" s="116">
        <v>10</v>
      </c>
      <c r="B52" s="73" t="s">
        <v>178</v>
      </c>
      <c r="C52" s="119" t="s">
        <v>41</v>
      </c>
      <c r="D52" s="73" t="s">
        <v>201</v>
      </c>
      <c r="E52" s="73" t="s">
        <v>202</v>
      </c>
      <c r="F52" s="73" t="s">
        <v>35</v>
      </c>
      <c r="G52" s="73">
        <v>2025.9</v>
      </c>
      <c r="H52" s="73">
        <v>2025.11</v>
      </c>
      <c r="I52" s="73" t="s">
        <v>203</v>
      </c>
      <c r="J52" s="73" t="s">
        <v>204</v>
      </c>
      <c r="K52" s="119">
        <v>5</v>
      </c>
      <c r="L52" s="119">
        <v>5</v>
      </c>
      <c r="M52" s="73"/>
      <c r="N52" s="119">
        <v>1</v>
      </c>
      <c r="O52" s="119">
        <v>281</v>
      </c>
      <c r="P52" s="73">
        <v>1048</v>
      </c>
      <c r="Q52" s="104"/>
      <c r="R52" s="73"/>
      <c r="S52" s="73"/>
      <c r="T52" s="73" t="s">
        <v>205</v>
      </c>
      <c r="U52" s="73" t="s">
        <v>206</v>
      </c>
      <c r="V52" s="31" t="s">
        <v>40</v>
      </c>
    </row>
    <row r="53" ht="54" customHeight="1" spans="1:22">
      <c r="A53" s="116">
        <v>11</v>
      </c>
      <c r="B53" s="73" t="s">
        <v>178</v>
      </c>
      <c r="C53" s="119" t="s">
        <v>48</v>
      </c>
      <c r="D53" s="73" t="s">
        <v>207</v>
      </c>
      <c r="E53" s="73" t="s">
        <v>208</v>
      </c>
      <c r="F53" s="73" t="s">
        <v>35</v>
      </c>
      <c r="G53" s="73">
        <v>2025.9</v>
      </c>
      <c r="H53" s="73">
        <v>2025.11</v>
      </c>
      <c r="I53" s="73" t="s">
        <v>203</v>
      </c>
      <c r="J53" s="73" t="s">
        <v>209</v>
      </c>
      <c r="K53" s="119">
        <v>5</v>
      </c>
      <c r="L53" s="119">
        <v>5</v>
      </c>
      <c r="M53" s="73"/>
      <c r="N53" s="119">
        <v>1</v>
      </c>
      <c r="O53" s="119">
        <v>368</v>
      </c>
      <c r="P53" s="73">
        <v>1678</v>
      </c>
      <c r="Q53" s="104"/>
      <c r="R53" s="73"/>
      <c r="S53" s="73"/>
      <c r="T53" s="73" t="s">
        <v>205</v>
      </c>
      <c r="U53" s="73" t="s">
        <v>206</v>
      </c>
      <c r="V53" s="31" t="s">
        <v>40</v>
      </c>
    </row>
    <row r="54" ht="54" customHeight="1" spans="1:22">
      <c r="A54" s="116">
        <v>12</v>
      </c>
      <c r="B54" s="73" t="s">
        <v>178</v>
      </c>
      <c r="C54" s="119" t="s">
        <v>48</v>
      </c>
      <c r="D54" s="73" t="s">
        <v>210</v>
      </c>
      <c r="E54" s="73" t="s">
        <v>202</v>
      </c>
      <c r="F54" s="73" t="s">
        <v>35</v>
      </c>
      <c r="G54" s="73">
        <v>2025.9</v>
      </c>
      <c r="H54" s="73">
        <v>2025.11</v>
      </c>
      <c r="I54" s="73" t="s">
        <v>203</v>
      </c>
      <c r="J54" s="73" t="s">
        <v>211</v>
      </c>
      <c r="K54" s="119">
        <v>5</v>
      </c>
      <c r="L54" s="119">
        <v>5</v>
      </c>
      <c r="M54" s="73"/>
      <c r="N54" s="119">
        <v>1</v>
      </c>
      <c r="O54" s="119">
        <v>102</v>
      </c>
      <c r="P54" s="73">
        <v>379</v>
      </c>
      <c r="Q54" s="104"/>
      <c r="R54" s="73"/>
      <c r="S54" s="73"/>
      <c r="T54" s="73" t="s">
        <v>205</v>
      </c>
      <c r="U54" s="73" t="s">
        <v>206</v>
      </c>
      <c r="V54" s="31" t="s">
        <v>40</v>
      </c>
    </row>
    <row r="55" ht="54" customHeight="1" spans="1:22">
      <c r="A55" s="116">
        <v>13</v>
      </c>
      <c r="B55" s="73" t="s">
        <v>178</v>
      </c>
      <c r="C55" s="73" t="s">
        <v>103</v>
      </c>
      <c r="D55" s="73" t="s">
        <v>212</v>
      </c>
      <c r="E55" s="73" t="s">
        <v>213</v>
      </c>
      <c r="F55" s="73" t="s">
        <v>214</v>
      </c>
      <c r="G55" s="73">
        <v>2025.7</v>
      </c>
      <c r="H55" s="120">
        <v>2025.11</v>
      </c>
      <c r="I55" s="73" t="s">
        <v>106</v>
      </c>
      <c r="J55" s="73" t="s">
        <v>215</v>
      </c>
      <c r="K55" s="73">
        <v>16</v>
      </c>
      <c r="L55" s="73">
        <v>16</v>
      </c>
      <c r="M55" s="73"/>
      <c r="N55" s="73">
        <v>6</v>
      </c>
      <c r="O55" s="73">
        <v>50</v>
      </c>
      <c r="P55" s="73">
        <v>151</v>
      </c>
      <c r="Q55" s="104"/>
      <c r="R55" s="73"/>
      <c r="S55" s="73"/>
      <c r="T55" s="73" t="s">
        <v>216</v>
      </c>
      <c r="U55" s="73" t="s">
        <v>217</v>
      </c>
      <c r="V55" s="31" t="s">
        <v>40</v>
      </c>
    </row>
    <row r="56" ht="54" customHeight="1" spans="1:22">
      <c r="A56" s="116">
        <v>14</v>
      </c>
      <c r="B56" s="73" t="s">
        <v>178</v>
      </c>
      <c r="C56" s="73" t="s">
        <v>89</v>
      </c>
      <c r="D56" s="73" t="s">
        <v>218</v>
      </c>
      <c r="E56" s="73" t="s">
        <v>213</v>
      </c>
      <c r="F56" s="73" t="s">
        <v>214</v>
      </c>
      <c r="G56" s="73">
        <v>2025.7</v>
      </c>
      <c r="H56" s="120">
        <v>2025.11</v>
      </c>
      <c r="I56" s="73" t="s">
        <v>92</v>
      </c>
      <c r="J56" s="73" t="s">
        <v>219</v>
      </c>
      <c r="K56" s="73">
        <v>26</v>
      </c>
      <c r="L56" s="73">
        <v>26</v>
      </c>
      <c r="M56" s="73"/>
      <c r="N56" s="73">
        <v>8</v>
      </c>
      <c r="O56" s="73">
        <v>71</v>
      </c>
      <c r="P56" s="73">
        <v>210</v>
      </c>
      <c r="Q56" s="104"/>
      <c r="R56" s="73"/>
      <c r="S56" s="73"/>
      <c r="T56" s="73" t="s">
        <v>216</v>
      </c>
      <c r="U56" s="73" t="s">
        <v>217</v>
      </c>
      <c r="V56" s="31" t="s">
        <v>40</v>
      </c>
    </row>
    <row r="57" ht="54" customHeight="1" spans="1:22">
      <c r="A57" s="116">
        <v>15</v>
      </c>
      <c r="B57" s="73" t="s">
        <v>178</v>
      </c>
      <c r="C57" s="73" t="s">
        <v>41</v>
      </c>
      <c r="D57" s="73" t="s">
        <v>220</v>
      </c>
      <c r="E57" s="73" t="s">
        <v>213</v>
      </c>
      <c r="F57" s="73" t="s">
        <v>214</v>
      </c>
      <c r="G57" s="73">
        <v>2025.7</v>
      </c>
      <c r="H57" s="120">
        <v>2025.11</v>
      </c>
      <c r="I57" s="99" t="s">
        <v>44</v>
      </c>
      <c r="J57" s="73" t="s">
        <v>221</v>
      </c>
      <c r="K57" s="73">
        <v>12</v>
      </c>
      <c r="L57" s="73">
        <v>12</v>
      </c>
      <c r="M57" s="73"/>
      <c r="N57" s="73">
        <v>4</v>
      </c>
      <c r="O57" s="73">
        <v>62</v>
      </c>
      <c r="P57" s="73">
        <v>184</v>
      </c>
      <c r="Q57" s="104"/>
      <c r="R57" s="73"/>
      <c r="S57" s="73"/>
      <c r="T57" s="73" t="s">
        <v>216</v>
      </c>
      <c r="U57" s="73" t="s">
        <v>217</v>
      </c>
      <c r="V57" s="31" t="s">
        <v>40</v>
      </c>
    </row>
    <row r="58" ht="54" customHeight="1" spans="1:22">
      <c r="A58" s="116">
        <v>16</v>
      </c>
      <c r="B58" s="73" t="s">
        <v>178</v>
      </c>
      <c r="C58" s="73" t="s">
        <v>166</v>
      </c>
      <c r="D58" s="73" t="s">
        <v>222</v>
      </c>
      <c r="E58" s="73" t="s">
        <v>213</v>
      </c>
      <c r="F58" s="73" t="s">
        <v>214</v>
      </c>
      <c r="G58" s="73">
        <v>2025.7</v>
      </c>
      <c r="H58" s="120">
        <v>2025.11</v>
      </c>
      <c r="I58" s="105" t="s">
        <v>169</v>
      </c>
      <c r="J58" s="73" t="s">
        <v>221</v>
      </c>
      <c r="K58" s="73">
        <v>12</v>
      </c>
      <c r="L58" s="73">
        <v>12</v>
      </c>
      <c r="M58" s="73"/>
      <c r="N58" s="73">
        <v>3</v>
      </c>
      <c r="O58" s="73">
        <v>51</v>
      </c>
      <c r="P58" s="73">
        <v>158</v>
      </c>
      <c r="Q58" s="104"/>
      <c r="R58" s="73"/>
      <c r="S58" s="73"/>
      <c r="T58" s="73" t="s">
        <v>216</v>
      </c>
      <c r="U58" s="73" t="s">
        <v>217</v>
      </c>
      <c r="V58" s="31" t="s">
        <v>40</v>
      </c>
    </row>
    <row r="59" ht="54" customHeight="1" spans="1:22">
      <c r="A59" s="116">
        <v>17</v>
      </c>
      <c r="B59" s="73" t="s">
        <v>178</v>
      </c>
      <c r="C59" s="73" t="s">
        <v>84</v>
      </c>
      <c r="D59" s="73" t="s">
        <v>223</v>
      </c>
      <c r="E59" s="73" t="s">
        <v>213</v>
      </c>
      <c r="F59" s="73" t="s">
        <v>214</v>
      </c>
      <c r="G59" s="73">
        <v>2025.7</v>
      </c>
      <c r="H59" s="120">
        <v>2025.11</v>
      </c>
      <c r="I59" s="73" t="s">
        <v>87</v>
      </c>
      <c r="J59" s="73" t="s">
        <v>224</v>
      </c>
      <c r="K59" s="73">
        <v>4</v>
      </c>
      <c r="L59" s="73">
        <v>4</v>
      </c>
      <c r="M59" s="73"/>
      <c r="N59" s="73">
        <v>2</v>
      </c>
      <c r="O59" s="73">
        <v>22</v>
      </c>
      <c r="P59" s="73">
        <v>67</v>
      </c>
      <c r="Q59" s="104"/>
      <c r="R59" s="73"/>
      <c r="S59" s="73"/>
      <c r="T59" s="73" t="s">
        <v>216</v>
      </c>
      <c r="U59" s="73" t="s">
        <v>217</v>
      </c>
      <c r="V59" s="31" t="s">
        <v>40</v>
      </c>
    </row>
    <row r="60" ht="54" customHeight="1" spans="1:22">
      <c r="A60" s="118">
        <v>18</v>
      </c>
      <c r="B60" s="73" t="s">
        <v>178</v>
      </c>
      <c r="C60" s="73" t="s">
        <v>48</v>
      </c>
      <c r="D60" s="73" t="s">
        <v>225</v>
      </c>
      <c r="E60" s="73" t="s">
        <v>213</v>
      </c>
      <c r="F60" s="73" t="s">
        <v>214</v>
      </c>
      <c r="G60" s="73">
        <v>2025.7</v>
      </c>
      <c r="H60" s="120">
        <v>2025.11</v>
      </c>
      <c r="I60" s="74" t="s">
        <v>51</v>
      </c>
      <c r="J60" s="73" t="s">
        <v>221</v>
      </c>
      <c r="K60" s="73">
        <v>12</v>
      </c>
      <c r="L60" s="73">
        <v>12</v>
      </c>
      <c r="M60" s="73"/>
      <c r="N60" s="73">
        <v>5</v>
      </c>
      <c r="O60" s="73">
        <v>73</v>
      </c>
      <c r="P60" s="73">
        <v>207</v>
      </c>
      <c r="Q60" s="104"/>
      <c r="R60" s="73"/>
      <c r="S60" s="73"/>
      <c r="T60" s="73" t="s">
        <v>216</v>
      </c>
      <c r="U60" s="73" t="s">
        <v>217</v>
      </c>
      <c r="V60" s="31" t="s">
        <v>40</v>
      </c>
    </row>
    <row r="61" ht="54" customHeight="1" spans="1:22">
      <c r="A61" s="116">
        <v>19</v>
      </c>
      <c r="B61" s="73" t="s">
        <v>178</v>
      </c>
      <c r="C61" s="73" t="s">
        <v>108</v>
      </c>
      <c r="D61" s="73" t="s">
        <v>226</v>
      </c>
      <c r="E61" s="73" t="s">
        <v>213</v>
      </c>
      <c r="F61" s="73" t="s">
        <v>214</v>
      </c>
      <c r="G61" s="73">
        <v>2025.7</v>
      </c>
      <c r="H61" s="120">
        <v>2025.11</v>
      </c>
      <c r="I61" s="117" t="s">
        <v>110</v>
      </c>
      <c r="J61" s="73" t="s">
        <v>227</v>
      </c>
      <c r="K61" s="73">
        <v>6</v>
      </c>
      <c r="L61" s="73">
        <v>6</v>
      </c>
      <c r="M61" s="73"/>
      <c r="N61" s="73">
        <v>3</v>
      </c>
      <c r="O61" s="73">
        <v>43</v>
      </c>
      <c r="P61" s="73">
        <v>135</v>
      </c>
      <c r="Q61" s="104"/>
      <c r="R61" s="73"/>
      <c r="S61" s="73"/>
      <c r="T61" s="73" t="s">
        <v>216</v>
      </c>
      <c r="U61" s="73" t="s">
        <v>217</v>
      </c>
      <c r="V61" s="31" t="s">
        <v>40</v>
      </c>
    </row>
    <row r="62" ht="54" customHeight="1" spans="1:22">
      <c r="A62" s="116">
        <v>20</v>
      </c>
      <c r="B62" s="73" t="s">
        <v>178</v>
      </c>
      <c r="C62" s="73" t="s">
        <v>115</v>
      </c>
      <c r="D62" s="73" t="s">
        <v>228</v>
      </c>
      <c r="E62" s="73" t="s">
        <v>213</v>
      </c>
      <c r="F62" s="73" t="s">
        <v>214</v>
      </c>
      <c r="G62" s="73">
        <v>2025.7</v>
      </c>
      <c r="H62" s="120">
        <v>2025.11</v>
      </c>
      <c r="I62" s="98" t="s">
        <v>118</v>
      </c>
      <c r="J62" s="73" t="s">
        <v>229</v>
      </c>
      <c r="K62" s="73">
        <v>14</v>
      </c>
      <c r="L62" s="73">
        <v>14</v>
      </c>
      <c r="M62" s="73"/>
      <c r="N62" s="73">
        <v>4</v>
      </c>
      <c r="O62" s="73">
        <v>84</v>
      </c>
      <c r="P62" s="73">
        <v>219</v>
      </c>
      <c r="Q62" s="104"/>
      <c r="R62" s="73"/>
      <c r="S62" s="73"/>
      <c r="T62" s="73" t="s">
        <v>216</v>
      </c>
      <c r="U62" s="73" t="s">
        <v>217</v>
      </c>
      <c r="V62" s="31" t="s">
        <v>40</v>
      </c>
    </row>
    <row r="63" ht="54" customHeight="1" spans="1:22">
      <c r="A63" s="118">
        <v>21</v>
      </c>
      <c r="B63" s="73" t="s">
        <v>178</v>
      </c>
      <c r="C63" s="73" t="s">
        <v>57</v>
      </c>
      <c r="D63" s="73" t="s">
        <v>230</v>
      </c>
      <c r="E63" s="73" t="s">
        <v>213</v>
      </c>
      <c r="F63" s="73" t="s">
        <v>214</v>
      </c>
      <c r="G63" s="73">
        <v>2025.7</v>
      </c>
      <c r="H63" s="120">
        <v>2025.11</v>
      </c>
      <c r="I63" s="74" t="s">
        <v>60</v>
      </c>
      <c r="J63" s="73" t="s">
        <v>227</v>
      </c>
      <c r="K63" s="73">
        <v>6</v>
      </c>
      <c r="L63" s="73">
        <v>6</v>
      </c>
      <c r="M63" s="73"/>
      <c r="N63" s="73">
        <v>2</v>
      </c>
      <c r="O63" s="73">
        <v>32</v>
      </c>
      <c r="P63" s="73">
        <v>113</v>
      </c>
      <c r="Q63" s="104"/>
      <c r="R63" s="73"/>
      <c r="S63" s="73"/>
      <c r="T63" s="73" t="s">
        <v>216</v>
      </c>
      <c r="U63" s="73" t="s">
        <v>217</v>
      </c>
      <c r="V63" s="31" t="s">
        <v>40</v>
      </c>
    </row>
    <row r="64" ht="54" customHeight="1" spans="1:22">
      <c r="A64" s="116">
        <v>22</v>
      </c>
      <c r="B64" s="73" t="s">
        <v>178</v>
      </c>
      <c r="C64" s="73" t="s">
        <v>231</v>
      </c>
      <c r="D64" s="73" t="s">
        <v>232</v>
      </c>
      <c r="E64" s="73" t="s">
        <v>233</v>
      </c>
      <c r="F64" s="73" t="s">
        <v>214</v>
      </c>
      <c r="G64" s="73">
        <v>2025.7</v>
      </c>
      <c r="H64" s="120">
        <v>2025.11</v>
      </c>
      <c r="I64" s="98" t="s">
        <v>234</v>
      </c>
      <c r="J64" s="73" t="s">
        <v>235</v>
      </c>
      <c r="K64" s="73">
        <v>160</v>
      </c>
      <c r="L64" s="73">
        <v>160</v>
      </c>
      <c r="M64" s="73"/>
      <c r="N64" s="73">
        <v>11</v>
      </c>
      <c r="O64" s="73">
        <v>342</v>
      </c>
      <c r="P64" s="73">
        <v>1107</v>
      </c>
      <c r="Q64" s="104"/>
      <c r="R64" s="73"/>
      <c r="S64" s="73"/>
      <c r="T64" s="73" t="s">
        <v>236</v>
      </c>
      <c r="U64" s="73" t="s">
        <v>217</v>
      </c>
      <c r="V64" s="31" t="s">
        <v>40</v>
      </c>
    </row>
    <row r="65" ht="54" customHeight="1" spans="1:22">
      <c r="A65" s="116">
        <v>23</v>
      </c>
      <c r="B65" s="73" t="s">
        <v>178</v>
      </c>
      <c r="C65" s="73" t="s">
        <v>115</v>
      </c>
      <c r="D65" s="73" t="s">
        <v>237</v>
      </c>
      <c r="E65" s="73" t="s">
        <v>238</v>
      </c>
      <c r="F65" s="73" t="s">
        <v>43</v>
      </c>
      <c r="G65" s="73">
        <v>2025.7</v>
      </c>
      <c r="H65" s="120">
        <v>2025.12</v>
      </c>
      <c r="I65" s="98" t="s">
        <v>118</v>
      </c>
      <c r="J65" s="73" t="s">
        <v>239</v>
      </c>
      <c r="K65" s="73">
        <v>70</v>
      </c>
      <c r="L65" s="73">
        <v>70</v>
      </c>
      <c r="M65" s="73"/>
      <c r="N65" s="73">
        <v>2</v>
      </c>
      <c r="O65" s="73">
        <v>791</v>
      </c>
      <c r="P65" s="73">
        <v>2771</v>
      </c>
      <c r="Q65" s="104"/>
      <c r="R65" s="73"/>
      <c r="S65" s="73"/>
      <c r="T65" s="73" t="s">
        <v>240</v>
      </c>
      <c r="U65" s="73" t="s">
        <v>241</v>
      </c>
      <c r="V65" s="31" t="s">
        <v>40</v>
      </c>
    </row>
    <row r="66" ht="54" customHeight="1" spans="1:22">
      <c r="A66" s="118">
        <v>24</v>
      </c>
      <c r="B66" s="73" t="s">
        <v>178</v>
      </c>
      <c r="C66" s="73" t="s">
        <v>48</v>
      </c>
      <c r="D66" s="73" t="s">
        <v>242</v>
      </c>
      <c r="E66" s="73" t="s">
        <v>238</v>
      </c>
      <c r="F66" s="73" t="s">
        <v>214</v>
      </c>
      <c r="G66" s="73">
        <v>2025.8</v>
      </c>
      <c r="H66" s="120">
        <v>2025.12</v>
      </c>
      <c r="I66" s="74" t="s">
        <v>51</v>
      </c>
      <c r="J66" s="73" t="s">
        <v>243</v>
      </c>
      <c r="K66" s="73">
        <v>30</v>
      </c>
      <c r="L66" s="73">
        <v>30</v>
      </c>
      <c r="M66" s="73"/>
      <c r="N66" s="73">
        <v>1</v>
      </c>
      <c r="O66" s="73">
        <v>519</v>
      </c>
      <c r="P66" s="73">
        <v>1528</v>
      </c>
      <c r="Q66" s="104"/>
      <c r="R66" s="73"/>
      <c r="S66" s="73"/>
      <c r="T66" s="73" t="s">
        <v>240</v>
      </c>
      <c r="U66" s="73" t="s">
        <v>241</v>
      </c>
      <c r="V66" s="31" t="s">
        <v>40</v>
      </c>
    </row>
    <row r="67" ht="54" customHeight="1" spans="1:22">
      <c r="A67" s="116">
        <v>25</v>
      </c>
      <c r="B67" s="73" t="s">
        <v>178</v>
      </c>
      <c r="C67" s="73" t="s">
        <v>166</v>
      </c>
      <c r="D67" s="73" t="s">
        <v>244</v>
      </c>
      <c r="E67" s="73" t="s">
        <v>238</v>
      </c>
      <c r="F67" s="73" t="s">
        <v>214</v>
      </c>
      <c r="G67" s="73">
        <v>2025.8</v>
      </c>
      <c r="H67" s="120">
        <v>2025.12</v>
      </c>
      <c r="I67" s="105" t="s">
        <v>169</v>
      </c>
      <c r="J67" s="73" t="s">
        <v>245</v>
      </c>
      <c r="K67" s="73">
        <v>10</v>
      </c>
      <c r="L67" s="73">
        <v>10</v>
      </c>
      <c r="M67" s="73"/>
      <c r="N67" s="73">
        <v>1</v>
      </c>
      <c r="O67" s="73">
        <v>151</v>
      </c>
      <c r="P67" s="73">
        <v>454</v>
      </c>
      <c r="Q67" s="104"/>
      <c r="R67" s="73"/>
      <c r="S67" s="73"/>
      <c r="T67" s="73" t="s">
        <v>240</v>
      </c>
      <c r="U67" s="73" t="s">
        <v>241</v>
      </c>
      <c r="V67" s="31" t="s">
        <v>40</v>
      </c>
    </row>
    <row r="68" ht="54" customHeight="1" spans="1:22">
      <c r="A68" s="116">
        <v>26</v>
      </c>
      <c r="B68" s="73" t="s">
        <v>178</v>
      </c>
      <c r="C68" s="73" t="s">
        <v>41</v>
      </c>
      <c r="D68" s="73" t="s">
        <v>246</v>
      </c>
      <c r="E68" s="73" t="s">
        <v>238</v>
      </c>
      <c r="F68" s="73" t="s">
        <v>214</v>
      </c>
      <c r="G68" s="73">
        <v>2025.8</v>
      </c>
      <c r="H68" s="120">
        <v>2025.12</v>
      </c>
      <c r="I68" s="99" t="s">
        <v>44</v>
      </c>
      <c r="J68" s="73" t="s">
        <v>247</v>
      </c>
      <c r="K68" s="73">
        <v>6</v>
      </c>
      <c r="L68" s="73">
        <v>6</v>
      </c>
      <c r="M68" s="73"/>
      <c r="N68" s="73">
        <v>1</v>
      </c>
      <c r="O68" s="73">
        <v>82</v>
      </c>
      <c r="P68" s="73">
        <v>236</v>
      </c>
      <c r="Q68" s="104"/>
      <c r="R68" s="73"/>
      <c r="S68" s="73"/>
      <c r="T68" s="73" t="s">
        <v>240</v>
      </c>
      <c r="U68" s="73" t="s">
        <v>241</v>
      </c>
      <c r="V68" s="31" t="s">
        <v>40</v>
      </c>
    </row>
    <row r="69" ht="54" customHeight="1" spans="1:22">
      <c r="A69" s="117"/>
      <c r="B69" s="25" t="s">
        <v>248</v>
      </c>
      <c r="C69" s="135"/>
      <c r="D69" s="135"/>
      <c r="E69" s="136"/>
      <c r="F69" s="135"/>
      <c r="G69" s="135"/>
      <c r="H69" s="135"/>
      <c r="I69" s="136"/>
      <c r="J69" s="48"/>
      <c r="K69" s="156">
        <f>SUM(K70:K72)</f>
        <v>86</v>
      </c>
      <c r="L69" s="156">
        <f>SUM(L70:L72)</f>
        <v>86</v>
      </c>
      <c r="M69" s="135"/>
      <c r="N69" s="135"/>
      <c r="O69" s="135"/>
      <c r="P69" s="135"/>
      <c r="Q69" s="135"/>
      <c r="R69" s="135"/>
      <c r="S69" s="73"/>
      <c r="T69" s="73"/>
      <c r="U69" s="73"/>
      <c r="V69" s="31"/>
    </row>
    <row r="70" ht="54" customHeight="1" spans="1:22">
      <c r="A70" s="104">
        <v>1</v>
      </c>
      <c r="B70" s="105" t="s">
        <v>249</v>
      </c>
      <c r="C70" s="105" t="s">
        <v>41</v>
      </c>
      <c r="D70" s="105" t="s">
        <v>121</v>
      </c>
      <c r="E70" s="105" t="s">
        <v>250</v>
      </c>
      <c r="F70" s="105" t="s">
        <v>35</v>
      </c>
      <c r="G70" s="105">
        <v>2025.8</v>
      </c>
      <c r="H70" s="105">
        <v>2025.12</v>
      </c>
      <c r="I70" s="99" t="s">
        <v>44</v>
      </c>
      <c r="J70" s="105" t="s">
        <v>251</v>
      </c>
      <c r="K70" s="110">
        <v>10</v>
      </c>
      <c r="L70" s="110">
        <v>10</v>
      </c>
      <c r="M70" s="110"/>
      <c r="N70" s="110">
        <v>1</v>
      </c>
      <c r="O70" s="110">
        <v>441</v>
      </c>
      <c r="P70" s="110">
        <v>1768</v>
      </c>
      <c r="Q70" s="105"/>
      <c r="R70" s="105"/>
      <c r="S70" s="73"/>
      <c r="T70" s="105" t="s">
        <v>125</v>
      </c>
      <c r="U70" s="105" t="s">
        <v>252</v>
      </c>
      <c r="V70" s="31" t="s">
        <v>40</v>
      </c>
    </row>
    <row r="71" ht="54" customHeight="1" spans="1:22">
      <c r="A71" s="104">
        <v>2</v>
      </c>
      <c r="B71" s="105" t="s">
        <v>249</v>
      </c>
      <c r="C71" s="105" t="s">
        <v>103</v>
      </c>
      <c r="D71" s="105" t="s">
        <v>253</v>
      </c>
      <c r="E71" s="105" t="s">
        <v>254</v>
      </c>
      <c r="F71" s="105" t="s">
        <v>35</v>
      </c>
      <c r="G71" s="105">
        <v>2025.8</v>
      </c>
      <c r="H71" s="105">
        <v>2025.12</v>
      </c>
      <c r="I71" s="73" t="s">
        <v>106</v>
      </c>
      <c r="J71" s="105" t="s">
        <v>255</v>
      </c>
      <c r="K71" s="105">
        <v>15</v>
      </c>
      <c r="L71" s="105">
        <v>15</v>
      </c>
      <c r="M71" s="105"/>
      <c r="N71" s="105">
        <v>1</v>
      </c>
      <c r="O71" s="105">
        <v>511</v>
      </c>
      <c r="P71" s="105">
        <v>1728</v>
      </c>
      <c r="Q71" s="105"/>
      <c r="R71" s="105"/>
      <c r="S71" s="73"/>
      <c r="T71" s="105" t="s">
        <v>256</v>
      </c>
      <c r="U71" s="105" t="s">
        <v>252</v>
      </c>
      <c r="V71" s="31" t="s">
        <v>40</v>
      </c>
    </row>
    <row r="72" ht="54" customHeight="1" spans="1:22">
      <c r="A72" s="104">
        <v>3</v>
      </c>
      <c r="B72" s="105" t="s">
        <v>257</v>
      </c>
      <c r="C72" s="105" t="s">
        <v>258</v>
      </c>
      <c r="D72" s="105" t="s">
        <v>258</v>
      </c>
      <c r="E72" s="105" t="s">
        <v>257</v>
      </c>
      <c r="F72" s="110" t="s">
        <v>43</v>
      </c>
      <c r="G72" s="110">
        <v>2025.1</v>
      </c>
      <c r="H72" s="110">
        <v>2025.12</v>
      </c>
      <c r="I72" s="105" t="s">
        <v>36</v>
      </c>
      <c r="J72" s="105" t="s">
        <v>259</v>
      </c>
      <c r="K72" s="105">
        <v>61</v>
      </c>
      <c r="L72" s="105">
        <v>61</v>
      </c>
      <c r="M72" s="105"/>
      <c r="N72" s="110">
        <v>137</v>
      </c>
      <c r="O72" s="110">
        <v>34</v>
      </c>
      <c r="P72" s="105">
        <v>100</v>
      </c>
      <c r="Q72" s="105"/>
      <c r="R72" s="105"/>
      <c r="S72" s="73"/>
      <c r="T72" s="105" t="s">
        <v>260</v>
      </c>
      <c r="U72" s="105" t="s">
        <v>39</v>
      </c>
      <c r="V72" s="31" t="s">
        <v>40</v>
      </c>
    </row>
    <row r="73" ht="56" customHeight="1" spans="1:22">
      <c r="A73" s="137"/>
      <c r="B73" s="138" t="s">
        <v>261</v>
      </c>
      <c r="C73" s="139"/>
      <c r="D73" s="140"/>
      <c r="E73" s="141"/>
      <c r="F73" s="137"/>
      <c r="G73" s="137"/>
      <c r="H73" s="142"/>
      <c r="I73" s="157"/>
      <c r="J73" s="142"/>
      <c r="K73" s="158">
        <f>K74+K99+K105</f>
        <v>897</v>
      </c>
      <c r="L73" s="158">
        <f>L74+L99+L105</f>
        <v>884</v>
      </c>
      <c r="M73" s="159">
        <v>13</v>
      </c>
      <c r="N73" s="160"/>
      <c r="O73" s="160"/>
      <c r="P73" s="39"/>
      <c r="Q73" s="39"/>
      <c r="R73" s="39"/>
      <c r="S73" s="39"/>
      <c r="T73" s="160"/>
      <c r="U73" s="160"/>
      <c r="V73" s="39"/>
    </row>
    <row r="74" ht="51" customHeight="1" spans="1:22">
      <c r="A74" s="137"/>
      <c r="B74" s="143" t="s">
        <v>262</v>
      </c>
      <c r="C74" s="139"/>
      <c r="D74" s="140"/>
      <c r="E74" s="141"/>
      <c r="F74" s="137"/>
      <c r="G74" s="137"/>
      <c r="H74" s="142"/>
      <c r="I74" s="157"/>
      <c r="J74" s="142"/>
      <c r="K74" s="158">
        <f>SUM(K75:K98)</f>
        <v>579</v>
      </c>
      <c r="L74" s="158">
        <f>SUM(L75:L98)</f>
        <v>566</v>
      </c>
      <c r="M74" s="159">
        <f>K74-L74</f>
        <v>13</v>
      </c>
      <c r="N74" s="160"/>
      <c r="O74" s="160"/>
      <c r="P74" s="39"/>
      <c r="Q74" s="39"/>
      <c r="R74" s="39"/>
      <c r="S74" s="39"/>
      <c r="T74" s="160"/>
      <c r="U74" s="160"/>
      <c r="V74" s="39"/>
    </row>
    <row r="75" ht="51" customHeight="1" spans="1:22">
      <c r="A75" s="141">
        <v>1</v>
      </c>
      <c r="B75" s="74" t="s">
        <v>263</v>
      </c>
      <c r="C75" s="74" t="s">
        <v>48</v>
      </c>
      <c r="D75" s="74" t="s">
        <v>264</v>
      </c>
      <c r="E75" s="74" t="s">
        <v>265</v>
      </c>
      <c r="F75" s="74" t="s">
        <v>35</v>
      </c>
      <c r="G75" s="74">
        <v>2025.3</v>
      </c>
      <c r="H75" s="74">
        <v>2025.12</v>
      </c>
      <c r="I75" s="74" t="s">
        <v>51</v>
      </c>
      <c r="J75" s="74" t="s">
        <v>266</v>
      </c>
      <c r="K75" s="102">
        <v>61</v>
      </c>
      <c r="L75" s="102">
        <v>61</v>
      </c>
      <c r="M75" s="74"/>
      <c r="N75" s="74">
        <v>2</v>
      </c>
      <c r="O75" s="74">
        <v>265</v>
      </c>
      <c r="P75" s="74">
        <v>896</v>
      </c>
      <c r="Q75" s="98"/>
      <c r="R75" s="98"/>
      <c r="S75" s="39"/>
      <c r="T75" s="98" t="s">
        <v>267</v>
      </c>
      <c r="U75" s="98" t="s">
        <v>39</v>
      </c>
      <c r="V75" s="31" t="s">
        <v>47</v>
      </c>
    </row>
    <row r="76" ht="51" customHeight="1" spans="1:22">
      <c r="A76" s="137">
        <v>2</v>
      </c>
      <c r="B76" s="105" t="s">
        <v>263</v>
      </c>
      <c r="C76" s="110" t="s">
        <v>57</v>
      </c>
      <c r="D76" s="105" t="s">
        <v>268</v>
      </c>
      <c r="E76" s="105" t="s">
        <v>269</v>
      </c>
      <c r="F76" s="105" t="s">
        <v>270</v>
      </c>
      <c r="G76" s="105">
        <v>2025.9</v>
      </c>
      <c r="H76" s="105">
        <v>2025.11</v>
      </c>
      <c r="I76" s="105" t="s">
        <v>203</v>
      </c>
      <c r="J76" s="105" t="s">
        <v>271</v>
      </c>
      <c r="K76" s="105">
        <v>5</v>
      </c>
      <c r="L76" s="105">
        <v>5</v>
      </c>
      <c r="M76" s="105"/>
      <c r="N76" s="110">
        <v>1</v>
      </c>
      <c r="O76" s="110">
        <v>81</v>
      </c>
      <c r="P76" s="105">
        <v>324</v>
      </c>
      <c r="Q76" s="74"/>
      <c r="R76" s="74"/>
      <c r="S76" s="164"/>
      <c r="T76" s="105" t="s">
        <v>205</v>
      </c>
      <c r="U76" s="105" t="s">
        <v>206</v>
      </c>
      <c r="V76" s="31" t="s">
        <v>40</v>
      </c>
    </row>
    <row r="77" ht="51" customHeight="1" spans="1:22">
      <c r="A77" s="137">
        <v>3</v>
      </c>
      <c r="B77" s="105" t="s">
        <v>263</v>
      </c>
      <c r="C77" s="105" t="s">
        <v>108</v>
      </c>
      <c r="D77" s="105" t="s">
        <v>109</v>
      </c>
      <c r="E77" s="105" t="s">
        <v>272</v>
      </c>
      <c r="F77" s="105" t="s">
        <v>35</v>
      </c>
      <c r="G77" s="105">
        <v>2025.08</v>
      </c>
      <c r="H77" s="105">
        <v>2025.12</v>
      </c>
      <c r="I77" s="105" t="s">
        <v>273</v>
      </c>
      <c r="J77" s="105" t="s">
        <v>274</v>
      </c>
      <c r="K77" s="105">
        <v>20</v>
      </c>
      <c r="L77" s="105">
        <v>20</v>
      </c>
      <c r="M77" s="110"/>
      <c r="N77" s="110">
        <v>1</v>
      </c>
      <c r="O77" s="110">
        <v>362</v>
      </c>
      <c r="P77" s="105">
        <v>1158</v>
      </c>
      <c r="Q77" s="74"/>
      <c r="R77" s="74"/>
      <c r="S77" s="164"/>
      <c r="T77" s="105" t="s">
        <v>275</v>
      </c>
      <c r="U77" s="105" t="s">
        <v>206</v>
      </c>
      <c r="V77" s="31" t="s">
        <v>40</v>
      </c>
    </row>
    <row r="78" ht="51" customHeight="1" spans="1:22">
      <c r="A78" s="137">
        <v>4</v>
      </c>
      <c r="B78" s="105" t="s">
        <v>263</v>
      </c>
      <c r="C78" s="105" t="s">
        <v>96</v>
      </c>
      <c r="D78" s="105" t="s">
        <v>276</v>
      </c>
      <c r="E78" s="105" t="s">
        <v>277</v>
      </c>
      <c r="F78" s="105" t="s">
        <v>35</v>
      </c>
      <c r="G78" s="105">
        <v>2025.08</v>
      </c>
      <c r="H78" s="105">
        <v>2025.12</v>
      </c>
      <c r="I78" s="105" t="s">
        <v>273</v>
      </c>
      <c r="J78" s="105" t="s">
        <v>278</v>
      </c>
      <c r="K78" s="105">
        <v>25</v>
      </c>
      <c r="L78" s="105">
        <v>12</v>
      </c>
      <c r="M78" s="110">
        <f>K78-L78</f>
        <v>13</v>
      </c>
      <c r="N78" s="110">
        <v>1</v>
      </c>
      <c r="O78" s="110">
        <v>12</v>
      </c>
      <c r="P78" s="105">
        <v>56</v>
      </c>
      <c r="Q78" s="74"/>
      <c r="R78" s="74"/>
      <c r="S78" s="164"/>
      <c r="T78" s="105" t="s">
        <v>279</v>
      </c>
      <c r="U78" s="105" t="s">
        <v>206</v>
      </c>
      <c r="V78" s="31" t="s">
        <v>40</v>
      </c>
    </row>
    <row r="79" ht="51" customHeight="1" spans="1:22">
      <c r="A79" s="137">
        <v>5</v>
      </c>
      <c r="B79" s="105" t="s">
        <v>263</v>
      </c>
      <c r="C79" s="105" t="s">
        <v>166</v>
      </c>
      <c r="D79" s="105" t="s">
        <v>167</v>
      </c>
      <c r="E79" s="105" t="s">
        <v>277</v>
      </c>
      <c r="F79" s="105" t="s">
        <v>35</v>
      </c>
      <c r="G79" s="105">
        <v>2025.08</v>
      </c>
      <c r="H79" s="105">
        <v>2025.12</v>
      </c>
      <c r="I79" s="105" t="s">
        <v>273</v>
      </c>
      <c r="J79" s="105" t="s">
        <v>280</v>
      </c>
      <c r="K79" s="105">
        <v>25</v>
      </c>
      <c r="L79" s="105">
        <v>25</v>
      </c>
      <c r="M79" s="110"/>
      <c r="N79" s="110">
        <v>1</v>
      </c>
      <c r="O79" s="110">
        <v>12</v>
      </c>
      <c r="P79" s="105">
        <v>56</v>
      </c>
      <c r="Q79" s="74"/>
      <c r="R79" s="74"/>
      <c r="S79" s="164"/>
      <c r="T79" s="105" t="s">
        <v>279</v>
      </c>
      <c r="U79" s="105" t="s">
        <v>206</v>
      </c>
      <c r="V79" s="31" t="s">
        <v>40</v>
      </c>
    </row>
    <row r="80" ht="51" customHeight="1" spans="1:22">
      <c r="A80" s="137">
        <v>6</v>
      </c>
      <c r="B80" s="105" t="s">
        <v>263</v>
      </c>
      <c r="C80" s="105" t="s">
        <v>41</v>
      </c>
      <c r="D80" s="105" t="s">
        <v>281</v>
      </c>
      <c r="E80" s="105" t="s">
        <v>282</v>
      </c>
      <c r="F80" s="105" t="s">
        <v>35</v>
      </c>
      <c r="G80" s="105">
        <v>2025.08</v>
      </c>
      <c r="H80" s="105">
        <v>2025.12</v>
      </c>
      <c r="I80" s="105" t="s">
        <v>273</v>
      </c>
      <c r="J80" s="105" t="s">
        <v>283</v>
      </c>
      <c r="K80" s="105">
        <v>30</v>
      </c>
      <c r="L80" s="105">
        <v>30</v>
      </c>
      <c r="M80" s="110"/>
      <c r="N80" s="110">
        <v>1</v>
      </c>
      <c r="O80" s="110">
        <v>119</v>
      </c>
      <c r="P80" s="105">
        <v>389</v>
      </c>
      <c r="Q80" s="74"/>
      <c r="R80" s="74"/>
      <c r="S80" s="164"/>
      <c r="T80" s="105" t="s">
        <v>284</v>
      </c>
      <c r="U80" s="105" t="s">
        <v>206</v>
      </c>
      <c r="V80" s="31" t="s">
        <v>40</v>
      </c>
    </row>
    <row r="81" ht="51" customHeight="1" spans="1:22">
      <c r="A81" s="137">
        <v>7</v>
      </c>
      <c r="B81" s="105" t="s">
        <v>263</v>
      </c>
      <c r="C81" s="105" t="s">
        <v>41</v>
      </c>
      <c r="D81" s="105" t="s">
        <v>285</v>
      </c>
      <c r="E81" s="105" t="s">
        <v>286</v>
      </c>
      <c r="F81" s="105" t="s">
        <v>35</v>
      </c>
      <c r="G81" s="105">
        <v>2025.09</v>
      </c>
      <c r="H81" s="105">
        <v>2025.12</v>
      </c>
      <c r="I81" s="105" t="s">
        <v>273</v>
      </c>
      <c r="J81" s="105" t="s">
        <v>287</v>
      </c>
      <c r="K81" s="105">
        <v>45</v>
      </c>
      <c r="L81" s="105">
        <v>45</v>
      </c>
      <c r="M81" s="110"/>
      <c r="N81" s="110">
        <v>1</v>
      </c>
      <c r="O81" s="110">
        <v>32</v>
      </c>
      <c r="P81" s="105">
        <v>130</v>
      </c>
      <c r="Q81" s="74"/>
      <c r="R81" s="74"/>
      <c r="S81" s="164"/>
      <c r="T81" s="105" t="s">
        <v>288</v>
      </c>
      <c r="U81" s="105" t="s">
        <v>206</v>
      </c>
      <c r="V81" s="31" t="s">
        <v>40</v>
      </c>
    </row>
    <row r="82" ht="51" customHeight="1" spans="1:22">
      <c r="A82" s="137">
        <v>8</v>
      </c>
      <c r="B82" s="105" t="s">
        <v>263</v>
      </c>
      <c r="C82" s="105" t="s">
        <v>57</v>
      </c>
      <c r="D82" s="105" t="s">
        <v>71</v>
      </c>
      <c r="E82" s="105" t="s">
        <v>289</v>
      </c>
      <c r="F82" s="110" t="s">
        <v>35</v>
      </c>
      <c r="G82" s="105">
        <v>2025.7</v>
      </c>
      <c r="H82" s="105">
        <v>2025.12</v>
      </c>
      <c r="I82" s="98" t="s">
        <v>60</v>
      </c>
      <c r="J82" s="105" t="s">
        <v>290</v>
      </c>
      <c r="K82" s="105">
        <v>30</v>
      </c>
      <c r="L82" s="105">
        <v>30</v>
      </c>
      <c r="M82" s="105"/>
      <c r="N82" s="110">
        <v>1</v>
      </c>
      <c r="O82" s="110">
        <v>65</v>
      </c>
      <c r="P82" s="105">
        <v>248</v>
      </c>
      <c r="Q82" s="74"/>
      <c r="R82" s="74"/>
      <c r="S82" s="164"/>
      <c r="T82" s="105" t="s">
        <v>291</v>
      </c>
      <c r="U82" s="105" t="s">
        <v>292</v>
      </c>
      <c r="V82" s="31" t="s">
        <v>40</v>
      </c>
    </row>
    <row r="83" ht="63" customHeight="1" spans="1:22">
      <c r="A83" s="141">
        <v>9</v>
      </c>
      <c r="B83" s="105" t="s">
        <v>263</v>
      </c>
      <c r="C83" s="105" t="s">
        <v>48</v>
      </c>
      <c r="D83" s="105" t="s">
        <v>49</v>
      </c>
      <c r="E83" s="105" t="s">
        <v>293</v>
      </c>
      <c r="F83" s="110" t="s">
        <v>35</v>
      </c>
      <c r="G83" s="105">
        <v>2025.7</v>
      </c>
      <c r="H83" s="110">
        <v>2025.12</v>
      </c>
      <c r="I83" s="74" t="s">
        <v>51</v>
      </c>
      <c r="J83" s="105" t="s">
        <v>294</v>
      </c>
      <c r="K83" s="105">
        <v>19</v>
      </c>
      <c r="L83" s="105">
        <v>19</v>
      </c>
      <c r="M83" s="105"/>
      <c r="N83" s="110">
        <v>1</v>
      </c>
      <c r="O83" s="110">
        <v>905</v>
      </c>
      <c r="P83" s="105">
        <v>3092</v>
      </c>
      <c r="Q83" s="74"/>
      <c r="R83" s="74"/>
      <c r="S83" s="164"/>
      <c r="T83" s="105" t="s">
        <v>295</v>
      </c>
      <c r="U83" s="110" t="s">
        <v>296</v>
      </c>
      <c r="V83" s="31" t="s">
        <v>40</v>
      </c>
    </row>
    <row r="84" ht="51" customHeight="1" spans="1:22">
      <c r="A84" s="137">
        <v>10</v>
      </c>
      <c r="B84" s="105" t="s">
        <v>297</v>
      </c>
      <c r="C84" s="105" t="s">
        <v>57</v>
      </c>
      <c r="D84" s="105" t="s">
        <v>71</v>
      </c>
      <c r="E84" s="105" t="s">
        <v>298</v>
      </c>
      <c r="F84" s="110" t="s">
        <v>35</v>
      </c>
      <c r="G84" s="105">
        <v>2025.7</v>
      </c>
      <c r="H84" s="105">
        <v>2025.12</v>
      </c>
      <c r="I84" s="98" t="s">
        <v>60</v>
      </c>
      <c r="J84" s="105" t="s">
        <v>299</v>
      </c>
      <c r="K84" s="105">
        <v>10</v>
      </c>
      <c r="L84" s="105">
        <v>10</v>
      </c>
      <c r="M84" s="105"/>
      <c r="N84" s="110">
        <v>1</v>
      </c>
      <c r="O84" s="110">
        <v>624</v>
      </c>
      <c r="P84" s="105">
        <v>2142</v>
      </c>
      <c r="Q84" s="74"/>
      <c r="R84" s="74"/>
      <c r="S84" s="164"/>
      <c r="T84" s="105" t="s">
        <v>300</v>
      </c>
      <c r="U84" s="105" t="s">
        <v>292</v>
      </c>
      <c r="V84" s="31" t="s">
        <v>40</v>
      </c>
    </row>
    <row r="85" ht="51" customHeight="1" spans="1:22">
      <c r="A85" s="137">
        <v>11</v>
      </c>
      <c r="B85" s="105" t="s">
        <v>297</v>
      </c>
      <c r="C85" s="105" t="s">
        <v>84</v>
      </c>
      <c r="D85" s="105" t="s">
        <v>301</v>
      </c>
      <c r="E85" s="105" t="s">
        <v>302</v>
      </c>
      <c r="F85" s="110" t="s">
        <v>35</v>
      </c>
      <c r="G85" s="105">
        <v>2025.7</v>
      </c>
      <c r="H85" s="105">
        <v>2025.12</v>
      </c>
      <c r="I85" s="73" t="s">
        <v>87</v>
      </c>
      <c r="J85" s="105" t="s">
        <v>303</v>
      </c>
      <c r="K85" s="105">
        <v>6</v>
      </c>
      <c r="L85" s="105">
        <v>6</v>
      </c>
      <c r="M85" s="105"/>
      <c r="N85" s="110">
        <v>1</v>
      </c>
      <c r="O85" s="110">
        <v>41</v>
      </c>
      <c r="P85" s="105">
        <v>136</v>
      </c>
      <c r="Q85" s="74"/>
      <c r="R85" s="74"/>
      <c r="S85" s="164"/>
      <c r="T85" s="105" t="s">
        <v>295</v>
      </c>
      <c r="U85" s="105" t="s">
        <v>241</v>
      </c>
      <c r="V85" s="31" t="s">
        <v>40</v>
      </c>
    </row>
    <row r="86" ht="51" customHeight="1" spans="1:22">
      <c r="A86" s="137">
        <v>12</v>
      </c>
      <c r="B86" s="98" t="s">
        <v>297</v>
      </c>
      <c r="C86" s="98" t="s">
        <v>108</v>
      </c>
      <c r="D86" s="98" t="s">
        <v>304</v>
      </c>
      <c r="E86" s="74" t="s">
        <v>302</v>
      </c>
      <c r="F86" s="98" t="s">
        <v>35</v>
      </c>
      <c r="G86" s="98">
        <v>2025.3</v>
      </c>
      <c r="H86" s="98">
        <v>2025.12</v>
      </c>
      <c r="I86" s="117" t="s">
        <v>110</v>
      </c>
      <c r="J86" s="98" t="s">
        <v>305</v>
      </c>
      <c r="K86" s="100">
        <v>20</v>
      </c>
      <c r="L86" s="100">
        <v>20</v>
      </c>
      <c r="M86" s="98"/>
      <c r="N86" s="98">
        <v>1</v>
      </c>
      <c r="O86" s="98">
        <v>230</v>
      </c>
      <c r="P86" s="98">
        <v>540</v>
      </c>
      <c r="Q86" s="98"/>
      <c r="R86" s="98"/>
      <c r="S86" s="39"/>
      <c r="T86" s="98" t="s">
        <v>306</v>
      </c>
      <c r="U86" s="98" t="s">
        <v>307</v>
      </c>
      <c r="V86" s="31" t="s">
        <v>47</v>
      </c>
    </row>
    <row r="87" ht="51" customHeight="1" spans="1:22">
      <c r="A87" s="137">
        <v>13</v>
      </c>
      <c r="B87" s="98" t="s">
        <v>297</v>
      </c>
      <c r="C87" s="98" t="s">
        <v>96</v>
      </c>
      <c r="D87" s="98" t="s">
        <v>308</v>
      </c>
      <c r="E87" s="74" t="s">
        <v>309</v>
      </c>
      <c r="F87" s="98" t="s">
        <v>35</v>
      </c>
      <c r="G87" s="98">
        <v>2025.3</v>
      </c>
      <c r="H87" s="98">
        <v>2025.12</v>
      </c>
      <c r="I87" s="98" t="s">
        <v>99</v>
      </c>
      <c r="J87" s="117" t="s">
        <v>310</v>
      </c>
      <c r="K87" s="98">
        <v>30</v>
      </c>
      <c r="L87" s="98">
        <v>30</v>
      </c>
      <c r="M87" s="98"/>
      <c r="N87" s="98">
        <v>1</v>
      </c>
      <c r="O87" s="98">
        <v>272</v>
      </c>
      <c r="P87" s="98">
        <v>1062</v>
      </c>
      <c r="Q87" s="98"/>
      <c r="R87" s="98"/>
      <c r="S87" s="39"/>
      <c r="T87" s="98" t="s">
        <v>306</v>
      </c>
      <c r="U87" s="98" t="s">
        <v>307</v>
      </c>
      <c r="V87" s="31" t="s">
        <v>47</v>
      </c>
    </row>
    <row r="88" ht="51" customHeight="1" spans="1:22">
      <c r="A88" s="137">
        <v>14</v>
      </c>
      <c r="B88" s="117" t="s">
        <v>297</v>
      </c>
      <c r="C88" s="103" t="s">
        <v>184</v>
      </c>
      <c r="D88" s="103" t="s">
        <v>311</v>
      </c>
      <c r="E88" s="104" t="s">
        <v>312</v>
      </c>
      <c r="F88" s="103" t="s">
        <v>35</v>
      </c>
      <c r="G88" s="103">
        <v>2025.3</v>
      </c>
      <c r="H88" s="103">
        <v>2025.12</v>
      </c>
      <c r="I88" s="99" t="s">
        <v>44</v>
      </c>
      <c r="J88" s="103" t="s">
        <v>313</v>
      </c>
      <c r="K88" s="103">
        <v>13</v>
      </c>
      <c r="L88" s="103">
        <v>13</v>
      </c>
      <c r="M88" s="103"/>
      <c r="N88" s="103">
        <v>2</v>
      </c>
      <c r="O88" s="127">
        <v>600</v>
      </c>
      <c r="P88" s="103">
        <v>1823</v>
      </c>
      <c r="Q88" s="39"/>
      <c r="R88" s="39"/>
      <c r="S88" s="39"/>
      <c r="T88" s="103" t="s">
        <v>46</v>
      </c>
      <c r="U88" s="103" t="s">
        <v>183</v>
      </c>
      <c r="V88" s="31" t="s">
        <v>68</v>
      </c>
    </row>
    <row r="89" ht="51" customHeight="1" spans="1:22">
      <c r="A89" s="141">
        <v>15</v>
      </c>
      <c r="B89" s="104" t="s">
        <v>297</v>
      </c>
      <c r="C89" s="104" t="s">
        <v>48</v>
      </c>
      <c r="D89" s="104" t="s">
        <v>314</v>
      </c>
      <c r="E89" s="104" t="s">
        <v>312</v>
      </c>
      <c r="F89" s="104" t="s">
        <v>35</v>
      </c>
      <c r="G89" s="104">
        <v>2025.3</v>
      </c>
      <c r="H89" s="104">
        <v>2025.12</v>
      </c>
      <c r="I89" s="74" t="s">
        <v>51</v>
      </c>
      <c r="J89" s="104" t="s">
        <v>315</v>
      </c>
      <c r="K89" s="104">
        <v>32</v>
      </c>
      <c r="L89" s="104">
        <v>32</v>
      </c>
      <c r="M89" s="104"/>
      <c r="N89" s="104">
        <v>4</v>
      </c>
      <c r="O89" s="118">
        <v>906</v>
      </c>
      <c r="P89" s="104">
        <v>3095</v>
      </c>
      <c r="Q89" s="39"/>
      <c r="R89" s="39"/>
      <c r="S89" s="39"/>
      <c r="T89" s="103" t="s">
        <v>46</v>
      </c>
      <c r="U89" s="103" t="s">
        <v>183</v>
      </c>
      <c r="V89" s="31" t="s">
        <v>68</v>
      </c>
    </row>
    <row r="90" ht="51" customHeight="1" spans="1:22">
      <c r="A90" s="137">
        <v>16</v>
      </c>
      <c r="B90" s="117" t="s">
        <v>297</v>
      </c>
      <c r="C90" s="103" t="s">
        <v>89</v>
      </c>
      <c r="D90" s="103" t="s">
        <v>316</v>
      </c>
      <c r="E90" s="104" t="s">
        <v>312</v>
      </c>
      <c r="F90" s="103" t="s">
        <v>35</v>
      </c>
      <c r="G90" s="103">
        <v>2025.3</v>
      </c>
      <c r="H90" s="103">
        <v>2025.12</v>
      </c>
      <c r="I90" s="73" t="s">
        <v>92</v>
      </c>
      <c r="J90" s="103" t="s">
        <v>317</v>
      </c>
      <c r="K90" s="103">
        <v>41</v>
      </c>
      <c r="L90" s="103">
        <v>41</v>
      </c>
      <c r="M90" s="103"/>
      <c r="N90" s="127">
        <v>4</v>
      </c>
      <c r="O90" s="127">
        <v>270</v>
      </c>
      <c r="P90" s="103">
        <v>512</v>
      </c>
      <c r="Q90" s="39"/>
      <c r="R90" s="39"/>
      <c r="S90" s="39"/>
      <c r="T90" s="103" t="s">
        <v>46</v>
      </c>
      <c r="U90" s="103" t="s">
        <v>183</v>
      </c>
      <c r="V90" s="31" t="s">
        <v>68</v>
      </c>
    </row>
    <row r="91" ht="51" customHeight="1" spans="1:22">
      <c r="A91" s="137">
        <v>17</v>
      </c>
      <c r="B91" s="117" t="s">
        <v>297</v>
      </c>
      <c r="C91" s="103" t="s">
        <v>103</v>
      </c>
      <c r="D91" s="103" t="s">
        <v>318</v>
      </c>
      <c r="E91" s="104" t="s">
        <v>312</v>
      </c>
      <c r="F91" s="103" t="s">
        <v>35</v>
      </c>
      <c r="G91" s="103">
        <v>2025.3</v>
      </c>
      <c r="H91" s="103">
        <v>2025.12</v>
      </c>
      <c r="I91" s="73" t="s">
        <v>106</v>
      </c>
      <c r="J91" s="103" t="s">
        <v>319</v>
      </c>
      <c r="K91" s="103">
        <v>29.5</v>
      </c>
      <c r="L91" s="103">
        <v>29.5</v>
      </c>
      <c r="M91" s="103"/>
      <c r="N91" s="127">
        <v>5</v>
      </c>
      <c r="O91" s="127">
        <v>638</v>
      </c>
      <c r="P91" s="103">
        <v>2091</v>
      </c>
      <c r="Q91" s="39"/>
      <c r="R91" s="39"/>
      <c r="S91" s="39"/>
      <c r="T91" s="103" t="s">
        <v>46</v>
      </c>
      <c r="U91" s="103" t="s">
        <v>183</v>
      </c>
      <c r="V91" s="31" t="s">
        <v>68</v>
      </c>
    </row>
    <row r="92" ht="48" spans="1:22">
      <c r="A92" s="137">
        <v>18</v>
      </c>
      <c r="B92" s="117" t="s">
        <v>297</v>
      </c>
      <c r="C92" s="103" t="s">
        <v>115</v>
      </c>
      <c r="D92" s="103" t="s">
        <v>320</v>
      </c>
      <c r="E92" s="104" t="s">
        <v>312</v>
      </c>
      <c r="F92" s="103" t="s">
        <v>35</v>
      </c>
      <c r="G92" s="103">
        <v>2025.3</v>
      </c>
      <c r="H92" s="103">
        <v>2025.12</v>
      </c>
      <c r="I92" s="98" t="s">
        <v>118</v>
      </c>
      <c r="J92" s="103" t="s">
        <v>321</v>
      </c>
      <c r="K92" s="127">
        <v>4</v>
      </c>
      <c r="L92" s="127">
        <v>4</v>
      </c>
      <c r="M92" s="103"/>
      <c r="N92" s="127">
        <v>2</v>
      </c>
      <c r="O92" s="127">
        <v>76</v>
      </c>
      <c r="P92" s="103">
        <v>204</v>
      </c>
      <c r="Q92" s="42"/>
      <c r="R92" s="42"/>
      <c r="S92" s="42"/>
      <c r="T92" s="103" t="s">
        <v>46</v>
      </c>
      <c r="U92" s="103" t="s">
        <v>183</v>
      </c>
      <c r="V92" s="31" t="s">
        <v>68</v>
      </c>
    </row>
    <row r="93" ht="48" spans="1:22">
      <c r="A93" s="141">
        <v>19</v>
      </c>
      <c r="B93" s="104" t="s">
        <v>297</v>
      </c>
      <c r="C93" s="104" t="s">
        <v>57</v>
      </c>
      <c r="D93" s="104" t="s">
        <v>322</v>
      </c>
      <c r="E93" s="104" t="s">
        <v>312</v>
      </c>
      <c r="F93" s="104" t="s">
        <v>35</v>
      </c>
      <c r="G93" s="104">
        <v>2025.3</v>
      </c>
      <c r="H93" s="104">
        <v>2025.12</v>
      </c>
      <c r="I93" s="74" t="s">
        <v>60</v>
      </c>
      <c r="J93" s="104" t="s">
        <v>323</v>
      </c>
      <c r="K93" s="118">
        <v>9</v>
      </c>
      <c r="L93" s="118">
        <v>9</v>
      </c>
      <c r="M93" s="104"/>
      <c r="N93" s="118">
        <v>2</v>
      </c>
      <c r="O93" s="118">
        <v>145</v>
      </c>
      <c r="P93" s="104">
        <v>397</v>
      </c>
      <c r="Q93" s="134"/>
      <c r="R93" s="134"/>
      <c r="S93" s="134"/>
      <c r="T93" s="103" t="s">
        <v>46</v>
      </c>
      <c r="U93" s="103" t="s">
        <v>183</v>
      </c>
      <c r="V93" s="31" t="s">
        <v>68</v>
      </c>
    </row>
    <row r="94" ht="48" spans="1:22">
      <c r="A94" s="137">
        <v>20</v>
      </c>
      <c r="B94" s="117" t="s">
        <v>297</v>
      </c>
      <c r="C94" s="103" t="s">
        <v>166</v>
      </c>
      <c r="D94" s="103" t="s">
        <v>324</v>
      </c>
      <c r="E94" s="104" t="s">
        <v>312</v>
      </c>
      <c r="F94" s="103" t="s">
        <v>35</v>
      </c>
      <c r="G94" s="103">
        <v>2025.3</v>
      </c>
      <c r="H94" s="103">
        <v>2025.12</v>
      </c>
      <c r="I94" s="105" t="s">
        <v>169</v>
      </c>
      <c r="J94" s="103" t="s">
        <v>325</v>
      </c>
      <c r="K94" s="127">
        <v>49</v>
      </c>
      <c r="L94" s="127">
        <v>49</v>
      </c>
      <c r="M94" s="103"/>
      <c r="N94" s="127">
        <v>3</v>
      </c>
      <c r="O94" s="127">
        <v>236</v>
      </c>
      <c r="P94" s="103">
        <v>634</v>
      </c>
      <c r="Q94" s="134"/>
      <c r="R94" s="134"/>
      <c r="S94" s="134"/>
      <c r="T94" s="103" t="s">
        <v>46</v>
      </c>
      <c r="U94" s="103" t="s">
        <v>183</v>
      </c>
      <c r="V94" s="31" t="s">
        <v>68</v>
      </c>
    </row>
    <row r="95" ht="48" spans="1:22">
      <c r="A95" s="137">
        <v>21</v>
      </c>
      <c r="B95" s="117" t="s">
        <v>297</v>
      </c>
      <c r="C95" s="103" t="s">
        <v>84</v>
      </c>
      <c r="D95" s="103" t="s">
        <v>326</v>
      </c>
      <c r="E95" s="104" t="s">
        <v>312</v>
      </c>
      <c r="F95" s="103" t="s">
        <v>35</v>
      </c>
      <c r="G95" s="103">
        <v>2025.3</v>
      </c>
      <c r="H95" s="103">
        <v>2025.12</v>
      </c>
      <c r="I95" s="73" t="s">
        <v>87</v>
      </c>
      <c r="J95" s="103" t="s">
        <v>327</v>
      </c>
      <c r="K95" s="127">
        <v>17.5</v>
      </c>
      <c r="L95" s="127">
        <v>17.5</v>
      </c>
      <c r="M95" s="103"/>
      <c r="N95" s="127">
        <v>2</v>
      </c>
      <c r="O95" s="127">
        <v>105</v>
      </c>
      <c r="P95" s="103">
        <v>286</v>
      </c>
      <c r="Q95" s="134">
        <v>5</v>
      </c>
      <c r="R95" s="134">
        <v>638</v>
      </c>
      <c r="S95" s="134">
        <v>2091</v>
      </c>
      <c r="T95" s="103" t="s">
        <v>46</v>
      </c>
      <c r="U95" s="103" t="s">
        <v>183</v>
      </c>
      <c r="V95" s="31" t="s">
        <v>68</v>
      </c>
    </row>
    <row r="96" ht="72" spans="1:22">
      <c r="A96" s="137">
        <v>22</v>
      </c>
      <c r="B96" s="117" t="s">
        <v>297</v>
      </c>
      <c r="C96" s="103" t="s">
        <v>96</v>
      </c>
      <c r="D96" s="103" t="s">
        <v>328</v>
      </c>
      <c r="E96" s="104" t="s">
        <v>312</v>
      </c>
      <c r="F96" s="103" t="s">
        <v>35</v>
      </c>
      <c r="G96" s="103">
        <v>2025.3</v>
      </c>
      <c r="H96" s="103">
        <v>2025.12</v>
      </c>
      <c r="I96" s="98" t="s">
        <v>99</v>
      </c>
      <c r="J96" s="103" t="s">
        <v>329</v>
      </c>
      <c r="K96" s="127">
        <v>25</v>
      </c>
      <c r="L96" s="127">
        <v>25</v>
      </c>
      <c r="M96" s="103"/>
      <c r="N96" s="127">
        <v>4</v>
      </c>
      <c r="O96" s="127">
        <v>343</v>
      </c>
      <c r="P96" s="103">
        <v>985</v>
      </c>
      <c r="Q96" s="134"/>
      <c r="R96" s="134"/>
      <c r="S96" s="134"/>
      <c r="T96" s="103" t="s">
        <v>46</v>
      </c>
      <c r="U96" s="103" t="s">
        <v>183</v>
      </c>
      <c r="V96" s="31" t="s">
        <v>68</v>
      </c>
    </row>
    <row r="97" customFormat="1" ht="36" spans="1:22">
      <c r="A97" s="137">
        <v>23</v>
      </c>
      <c r="B97" s="98" t="s">
        <v>330</v>
      </c>
      <c r="C97" s="98" t="s">
        <v>96</v>
      </c>
      <c r="D97" s="98" t="s">
        <v>331</v>
      </c>
      <c r="E97" s="74" t="s">
        <v>332</v>
      </c>
      <c r="F97" s="98" t="s">
        <v>35</v>
      </c>
      <c r="G97" s="98">
        <v>2025.3</v>
      </c>
      <c r="H97" s="98">
        <v>2025.12</v>
      </c>
      <c r="I97" s="98" t="s">
        <v>99</v>
      </c>
      <c r="J97" s="98" t="s">
        <v>332</v>
      </c>
      <c r="K97" s="98">
        <v>20</v>
      </c>
      <c r="L97" s="98">
        <v>20</v>
      </c>
      <c r="M97" s="98"/>
      <c r="N97" s="98">
        <v>1</v>
      </c>
      <c r="O97" s="98">
        <v>110</v>
      </c>
      <c r="P97" s="98">
        <v>582</v>
      </c>
      <c r="Q97" s="98"/>
      <c r="R97" s="98"/>
      <c r="S97" s="39"/>
      <c r="T97" s="98" t="s">
        <v>333</v>
      </c>
      <c r="U97" s="98" t="s">
        <v>334</v>
      </c>
      <c r="V97" s="31" t="s">
        <v>47</v>
      </c>
    </row>
    <row r="98" customFormat="1" ht="45" spans="1:22">
      <c r="A98" s="141">
        <v>24</v>
      </c>
      <c r="B98" s="105" t="s">
        <v>330</v>
      </c>
      <c r="C98" s="105" t="s">
        <v>48</v>
      </c>
      <c r="D98" s="105" t="s">
        <v>49</v>
      </c>
      <c r="E98" s="66" t="s">
        <v>335</v>
      </c>
      <c r="F98" s="110" t="s">
        <v>35</v>
      </c>
      <c r="G98" s="105">
        <v>2025.7</v>
      </c>
      <c r="H98" s="110">
        <v>2025.12</v>
      </c>
      <c r="I98" s="74" t="s">
        <v>51</v>
      </c>
      <c r="J98" s="105" t="s">
        <v>336</v>
      </c>
      <c r="K98" s="105">
        <v>13</v>
      </c>
      <c r="L98" s="105">
        <v>13</v>
      </c>
      <c r="M98" s="105"/>
      <c r="N98" s="110">
        <v>1</v>
      </c>
      <c r="O98" s="110">
        <v>905</v>
      </c>
      <c r="P98" s="105">
        <v>3092</v>
      </c>
      <c r="Q98" s="105"/>
      <c r="R98" s="110"/>
      <c r="S98" s="164"/>
      <c r="T98" s="105" t="s">
        <v>295</v>
      </c>
      <c r="U98" s="110" t="s">
        <v>296</v>
      </c>
      <c r="V98" s="31" t="s">
        <v>40</v>
      </c>
    </row>
    <row r="99" customFormat="1" ht="36" spans="1:22">
      <c r="A99" s="117"/>
      <c r="B99" s="144" t="s">
        <v>337</v>
      </c>
      <c r="C99" s="145"/>
      <c r="D99" s="145"/>
      <c r="E99" s="146"/>
      <c r="F99" s="145"/>
      <c r="G99" s="147"/>
      <c r="H99" s="147"/>
      <c r="I99" s="147"/>
      <c r="J99" s="145"/>
      <c r="K99" s="161">
        <f>SUM(K100:K104)</f>
        <v>270</v>
      </c>
      <c r="L99" s="161">
        <f>SUM(L100:L104)</f>
        <v>270</v>
      </c>
      <c r="M99" s="147"/>
      <c r="N99" s="147"/>
      <c r="O99" s="147"/>
      <c r="P99" s="147"/>
      <c r="Q99" s="147"/>
      <c r="R99" s="147"/>
      <c r="S99" s="147"/>
      <c r="T99" s="145"/>
      <c r="U99" s="145"/>
      <c r="V99" s="145"/>
    </row>
    <row r="100" customFormat="1" ht="84" spans="1:22">
      <c r="A100" s="117">
        <v>1</v>
      </c>
      <c r="B100" s="98" t="s">
        <v>338</v>
      </c>
      <c r="C100" s="117" t="s">
        <v>41</v>
      </c>
      <c r="D100" s="117" t="s">
        <v>339</v>
      </c>
      <c r="E100" s="104" t="s">
        <v>340</v>
      </c>
      <c r="F100" s="117" t="s">
        <v>35</v>
      </c>
      <c r="G100" s="117">
        <v>2025.3</v>
      </c>
      <c r="H100" s="117">
        <v>2025.12</v>
      </c>
      <c r="I100" s="99" t="s">
        <v>44</v>
      </c>
      <c r="J100" s="117" t="s">
        <v>341</v>
      </c>
      <c r="K100" s="117">
        <v>90</v>
      </c>
      <c r="L100" s="117">
        <v>90</v>
      </c>
      <c r="M100" s="117"/>
      <c r="N100" s="117">
        <v>4</v>
      </c>
      <c r="O100" s="117">
        <v>2006</v>
      </c>
      <c r="P100" s="117">
        <v>7081</v>
      </c>
      <c r="Q100" s="165"/>
      <c r="R100" s="117"/>
      <c r="S100" s="39"/>
      <c r="T100" s="165" t="s">
        <v>342</v>
      </c>
      <c r="U100" s="117" t="s">
        <v>343</v>
      </c>
      <c r="V100" s="31" t="s">
        <v>47</v>
      </c>
    </row>
    <row r="101" customFormat="1" ht="45" spans="1:22">
      <c r="A101" s="117">
        <v>2</v>
      </c>
      <c r="B101" s="105" t="s">
        <v>338</v>
      </c>
      <c r="C101" s="105" t="s">
        <v>41</v>
      </c>
      <c r="D101" s="105" t="s">
        <v>121</v>
      </c>
      <c r="E101" s="105" t="s">
        <v>344</v>
      </c>
      <c r="F101" s="105" t="s">
        <v>35</v>
      </c>
      <c r="G101" s="105">
        <v>2024.5</v>
      </c>
      <c r="H101" s="105">
        <v>2024.12</v>
      </c>
      <c r="I101" s="99" t="s">
        <v>44</v>
      </c>
      <c r="J101" s="105" t="s">
        <v>345</v>
      </c>
      <c r="K101" s="105">
        <v>100</v>
      </c>
      <c r="L101" s="105">
        <v>100</v>
      </c>
      <c r="M101" s="162"/>
      <c r="N101" s="110">
        <v>1</v>
      </c>
      <c r="O101" s="110">
        <v>350</v>
      </c>
      <c r="P101" s="105">
        <v>1200</v>
      </c>
      <c r="Q101" s="105"/>
      <c r="R101" s="105"/>
      <c r="S101" s="166"/>
      <c r="T101" s="105" t="s">
        <v>346</v>
      </c>
      <c r="U101" s="105" t="s">
        <v>347</v>
      </c>
      <c r="V101" s="31" t="s">
        <v>40</v>
      </c>
    </row>
    <row r="102" customFormat="1" ht="56.25" spans="1:22">
      <c r="A102" s="117">
        <v>3</v>
      </c>
      <c r="B102" s="105" t="s">
        <v>338</v>
      </c>
      <c r="C102" s="105" t="s">
        <v>103</v>
      </c>
      <c r="D102" s="105" t="s">
        <v>253</v>
      </c>
      <c r="E102" s="105" t="s">
        <v>344</v>
      </c>
      <c r="F102" s="105" t="s">
        <v>35</v>
      </c>
      <c r="G102" s="105">
        <v>2025.8</v>
      </c>
      <c r="H102" s="105">
        <v>2025.12</v>
      </c>
      <c r="I102" s="73" t="s">
        <v>106</v>
      </c>
      <c r="J102" s="105" t="s">
        <v>348</v>
      </c>
      <c r="K102" s="105">
        <v>30</v>
      </c>
      <c r="L102" s="105">
        <v>30</v>
      </c>
      <c r="M102" s="105"/>
      <c r="N102" s="105">
        <v>1</v>
      </c>
      <c r="O102" s="105">
        <v>66</v>
      </c>
      <c r="P102" s="105">
        <v>228</v>
      </c>
      <c r="Q102" s="105"/>
      <c r="R102" s="105"/>
      <c r="S102" s="73">
        <v>57</v>
      </c>
      <c r="T102" s="105" t="s">
        <v>349</v>
      </c>
      <c r="U102" s="105" t="s">
        <v>217</v>
      </c>
      <c r="V102" s="31" t="s">
        <v>40</v>
      </c>
    </row>
    <row r="103" customFormat="1" ht="45" spans="1:22">
      <c r="A103" s="117">
        <v>4</v>
      </c>
      <c r="B103" s="105" t="s">
        <v>338</v>
      </c>
      <c r="C103" s="105" t="s">
        <v>103</v>
      </c>
      <c r="D103" s="105" t="s">
        <v>253</v>
      </c>
      <c r="E103" s="105" t="s">
        <v>344</v>
      </c>
      <c r="F103" s="105" t="s">
        <v>35</v>
      </c>
      <c r="G103" s="105">
        <v>2025.8</v>
      </c>
      <c r="H103" s="105">
        <v>2025.12</v>
      </c>
      <c r="I103" s="73" t="s">
        <v>106</v>
      </c>
      <c r="J103" s="105" t="s">
        <v>350</v>
      </c>
      <c r="K103" s="105">
        <v>30</v>
      </c>
      <c r="L103" s="105">
        <v>30</v>
      </c>
      <c r="M103" s="105"/>
      <c r="N103" s="105">
        <v>1</v>
      </c>
      <c r="O103" s="105">
        <v>511</v>
      </c>
      <c r="P103" s="105">
        <v>1728</v>
      </c>
      <c r="Q103" s="105"/>
      <c r="R103" s="105"/>
      <c r="S103" s="73">
        <v>404</v>
      </c>
      <c r="T103" s="105" t="s">
        <v>351</v>
      </c>
      <c r="U103" s="105" t="s">
        <v>217</v>
      </c>
      <c r="V103" s="31" t="s">
        <v>40</v>
      </c>
    </row>
    <row r="104" customFormat="1" ht="45" spans="1:22">
      <c r="A104" s="117">
        <v>5</v>
      </c>
      <c r="B104" s="105" t="s">
        <v>338</v>
      </c>
      <c r="C104" s="105" t="s">
        <v>108</v>
      </c>
      <c r="D104" s="105" t="s">
        <v>352</v>
      </c>
      <c r="E104" s="105" t="s">
        <v>344</v>
      </c>
      <c r="F104" s="105" t="s">
        <v>35</v>
      </c>
      <c r="G104" s="105">
        <v>20257</v>
      </c>
      <c r="H104" s="105">
        <v>2025.12</v>
      </c>
      <c r="I104" s="117" t="s">
        <v>110</v>
      </c>
      <c r="J104" s="105" t="s">
        <v>353</v>
      </c>
      <c r="K104" s="105">
        <v>20</v>
      </c>
      <c r="L104" s="105">
        <v>20</v>
      </c>
      <c r="M104" s="105"/>
      <c r="N104" s="105">
        <v>1</v>
      </c>
      <c r="O104" s="105">
        <v>632</v>
      </c>
      <c r="P104" s="105">
        <v>2096</v>
      </c>
      <c r="Q104" s="105"/>
      <c r="R104" s="105"/>
      <c r="S104" s="167"/>
      <c r="T104" s="105" t="s">
        <v>295</v>
      </c>
      <c r="U104" s="105" t="s">
        <v>75</v>
      </c>
      <c r="V104" s="31" t="s">
        <v>40</v>
      </c>
    </row>
    <row r="105" customFormat="1" ht="24" spans="1:22">
      <c r="A105" s="117"/>
      <c r="B105" s="148" t="s">
        <v>354</v>
      </c>
      <c r="C105" s="145"/>
      <c r="D105" s="145"/>
      <c r="E105" s="146"/>
      <c r="F105" s="145"/>
      <c r="G105" s="147"/>
      <c r="H105" s="147"/>
      <c r="I105" s="147"/>
      <c r="J105" s="145"/>
      <c r="K105" s="161">
        <v>48</v>
      </c>
      <c r="L105" s="161">
        <v>48</v>
      </c>
      <c r="M105" s="147"/>
      <c r="N105" s="147"/>
      <c r="O105" s="147"/>
      <c r="P105" s="147"/>
      <c r="Q105" s="147"/>
      <c r="R105" s="147"/>
      <c r="S105" s="147"/>
      <c r="T105" s="145"/>
      <c r="U105" s="145"/>
      <c r="V105" s="134"/>
    </row>
    <row r="106" customFormat="1" ht="45" spans="1:22">
      <c r="A106" s="117">
        <v>1</v>
      </c>
      <c r="B106" s="105" t="s">
        <v>355</v>
      </c>
      <c r="C106" s="105" t="s">
        <v>103</v>
      </c>
      <c r="D106" s="105" t="s">
        <v>253</v>
      </c>
      <c r="E106" s="105" t="s">
        <v>355</v>
      </c>
      <c r="F106" s="105" t="s">
        <v>35</v>
      </c>
      <c r="G106" s="105">
        <v>2025.8</v>
      </c>
      <c r="H106" s="105">
        <v>2025.12</v>
      </c>
      <c r="I106" s="73" t="s">
        <v>106</v>
      </c>
      <c r="J106" s="105" t="s">
        <v>356</v>
      </c>
      <c r="K106" s="105">
        <v>25</v>
      </c>
      <c r="L106" s="105">
        <v>25</v>
      </c>
      <c r="M106" s="105"/>
      <c r="N106" s="105">
        <v>1</v>
      </c>
      <c r="O106" s="105">
        <v>511</v>
      </c>
      <c r="P106" s="105">
        <v>1728</v>
      </c>
      <c r="Q106" s="73">
        <v>1</v>
      </c>
      <c r="R106" s="73">
        <v>128</v>
      </c>
      <c r="S106" s="73">
        <v>404</v>
      </c>
      <c r="T106" s="105" t="s">
        <v>357</v>
      </c>
      <c r="U106" s="105" t="s">
        <v>217</v>
      </c>
      <c r="V106" s="31" t="s">
        <v>40</v>
      </c>
    </row>
    <row r="107" customFormat="1" ht="45" spans="1:22">
      <c r="A107" s="104">
        <v>2</v>
      </c>
      <c r="B107" s="105" t="s">
        <v>355</v>
      </c>
      <c r="C107" s="105" t="s">
        <v>48</v>
      </c>
      <c r="D107" s="105" t="s">
        <v>49</v>
      </c>
      <c r="E107" s="105" t="s">
        <v>355</v>
      </c>
      <c r="F107" s="105" t="s">
        <v>35</v>
      </c>
      <c r="G107" s="105">
        <v>2025.8</v>
      </c>
      <c r="H107" s="105">
        <v>2025.12</v>
      </c>
      <c r="I107" s="74" t="s">
        <v>51</v>
      </c>
      <c r="J107" s="105" t="s">
        <v>358</v>
      </c>
      <c r="K107" s="105">
        <v>18</v>
      </c>
      <c r="L107" s="105">
        <v>18</v>
      </c>
      <c r="M107" s="105"/>
      <c r="N107" s="110">
        <v>1</v>
      </c>
      <c r="O107" s="110">
        <v>905</v>
      </c>
      <c r="P107" s="105">
        <v>3092</v>
      </c>
      <c r="Q107" s="166"/>
      <c r="R107" s="166"/>
      <c r="S107" s="166"/>
      <c r="T107" s="105" t="s">
        <v>295</v>
      </c>
      <c r="U107" s="105" t="s">
        <v>217</v>
      </c>
      <c r="V107" s="31" t="s">
        <v>40</v>
      </c>
    </row>
    <row r="108" customFormat="1" ht="45" spans="1:22">
      <c r="A108" s="117">
        <v>3</v>
      </c>
      <c r="B108" s="105" t="s">
        <v>355</v>
      </c>
      <c r="C108" s="105" t="s">
        <v>103</v>
      </c>
      <c r="D108" s="105" t="s">
        <v>359</v>
      </c>
      <c r="E108" s="105" t="s">
        <v>355</v>
      </c>
      <c r="F108" s="105" t="s">
        <v>35</v>
      </c>
      <c r="G108" s="105">
        <v>2025.9</v>
      </c>
      <c r="H108" s="105">
        <v>2025.12</v>
      </c>
      <c r="I108" s="105" t="s">
        <v>203</v>
      </c>
      <c r="J108" s="105" t="s">
        <v>360</v>
      </c>
      <c r="K108" s="105">
        <v>5</v>
      </c>
      <c r="L108" s="105">
        <v>5</v>
      </c>
      <c r="M108" s="105"/>
      <c r="N108" s="110">
        <v>1</v>
      </c>
      <c r="O108" s="110">
        <v>31</v>
      </c>
      <c r="P108" s="105">
        <v>114</v>
      </c>
      <c r="Q108" s="166"/>
      <c r="R108" s="166"/>
      <c r="S108" s="166"/>
      <c r="T108" s="105" t="s">
        <v>295</v>
      </c>
      <c r="U108" s="105" t="s">
        <v>217</v>
      </c>
      <c r="V108" s="31" t="s">
        <v>40</v>
      </c>
    </row>
    <row r="109" ht="14.25" spans="1:22">
      <c r="A109" s="149" t="s">
        <v>361</v>
      </c>
      <c r="B109" s="149"/>
      <c r="C109" s="149"/>
      <c r="D109" s="149"/>
      <c r="E109" s="150"/>
      <c r="F109" s="149"/>
      <c r="G109" s="149"/>
      <c r="H109" s="149"/>
      <c r="I109" s="149"/>
      <c r="J109" s="149"/>
      <c r="K109" s="149"/>
      <c r="L109" s="149"/>
      <c r="M109" s="149"/>
      <c r="N109" s="149"/>
      <c r="O109" s="149"/>
      <c r="P109" s="149"/>
      <c r="Q109" s="168"/>
      <c r="R109" s="168"/>
      <c r="S109" s="168"/>
      <c r="T109" s="169"/>
      <c r="U109" s="169"/>
      <c r="V109" s="170"/>
    </row>
    <row r="110" spans="1:22">
      <c r="A110" s="151"/>
      <c r="B110" s="152"/>
      <c r="C110" s="152"/>
      <c r="D110" s="151"/>
      <c r="E110" s="153"/>
      <c r="F110" s="154"/>
      <c r="G110" s="154"/>
      <c r="H110" s="155"/>
      <c r="I110" s="163"/>
      <c r="J110" s="155"/>
      <c r="K110" s="155"/>
      <c r="L110" s="155"/>
      <c r="M110" s="154"/>
      <c r="N110" s="163"/>
      <c r="O110" s="163"/>
      <c r="P110" s="154"/>
      <c r="Q110" s="171"/>
      <c r="R110" s="171"/>
      <c r="S110" s="171"/>
      <c r="T110" s="169"/>
      <c r="U110" s="169"/>
      <c r="V110" s="170"/>
    </row>
  </sheetData>
  <autoFilter xmlns:etc="http://www.wps.cn/officeDocument/2017/etCustomData" ref="A5:V109" etc:filterBottomFollowUsedRange="0">
    <extLst/>
  </autoFilter>
  <mergeCells count="28">
    <mergeCell ref="A1:C1"/>
    <mergeCell ref="A2:V2"/>
    <mergeCell ref="G3:H3"/>
    <mergeCell ref="K3:M3"/>
    <mergeCell ref="N3:S3"/>
    <mergeCell ref="L4:M4"/>
    <mergeCell ref="A6:J6"/>
    <mergeCell ref="A109:P109"/>
    <mergeCell ref="A3:A5"/>
    <mergeCell ref="B3:B5"/>
    <mergeCell ref="C3:C5"/>
    <mergeCell ref="D3:D5"/>
    <mergeCell ref="E3:E5"/>
    <mergeCell ref="F3:F5"/>
    <mergeCell ref="G4:G5"/>
    <mergeCell ref="H4:H5"/>
    <mergeCell ref="I3:I5"/>
    <mergeCell ref="J3:J5"/>
    <mergeCell ref="K4:K5"/>
    <mergeCell ref="N4:N5"/>
    <mergeCell ref="O4:O5"/>
    <mergeCell ref="P4:P5"/>
    <mergeCell ref="Q4:Q5"/>
    <mergeCell ref="R4:R5"/>
    <mergeCell ref="S4:S5"/>
    <mergeCell ref="T3:T5"/>
    <mergeCell ref="U3:U5"/>
    <mergeCell ref="V3:V5"/>
  </mergeCells>
  <pageMargins left="0.0784722222222222" right="0.0784722222222222" top="1" bottom="1" header="0.5" footer="0.5"/>
  <pageSetup paperSize="9" orientation="landscape" horizontalDpi="600"/>
  <headerFooter/>
  <ignoredErrors>
    <ignoredError sqref="L8 K99:L99 K42:L42" formulaRange="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7"/>
  <sheetViews>
    <sheetView topLeftCell="A11" workbookViewId="0">
      <selection activeCell="T13" sqref="T13"/>
    </sheetView>
  </sheetViews>
  <sheetFormatPr defaultColWidth="9" defaultRowHeight="13.5"/>
  <cols>
    <col min="1" max="1" width="4.10833333333333" customWidth="1"/>
    <col min="2" max="2" width="6.625" customWidth="1"/>
    <col min="3" max="3" width="6.5" customWidth="1"/>
    <col min="5" max="5" width="7.625" customWidth="1"/>
    <col min="6" max="6" width="6.875" customWidth="1"/>
    <col min="8" max="8" width="7.375" customWidth="1"/>
    <col min="9" max="10" width="7" customWidth="1"/>
    <col min="11" max="11" width="6.75" customWidth="1"/>
    <col min="12" max="12" width="25.0583333333333" customWidth="1"/>
    <col min="13" max="13" width="7.375" customWidth="1"/>
    <col min="14" max="14" width="5.875" customWidth="1"/>
    <col min="15" max="15" width="6.375" customWidth="1"/>
    <col min="18" max="18" width="5.5" customWidth="1"/>
  </cols>
  <sheetData>
    <row r="1" ht="30" customHeight="1" spans="1:18">
      <c r="A1" s="49" t="s">
        <v>362</v>
      </c>
      <c r="B1" s="49"/>
      <c r="C1" s="49"/>
      <c r="D1" s="49"/>
      <c r="E1" s="49"/>
      <c r="F1" s="49"/>
      <c r="G1" s="49"/>
      <c r="H1" s="49"/>
      <c r="I1" s="49"/>
      <c r="J1" s="49"/>
      <c r="K1" s="49"/>
      <c r="L1" s="49"/>
      <c r="M1" s="49"/>
      <c r="N1" s="49"/>
      <c r="O1" s="49"/>
      <c r="P1" s="49"/>
      <c r="Q1" s="49"/>
      <c r="R1" s="49"/>
    </row>
    <row r="2" ht="45.95" customHeight="1" spans="1:18">
      <c r="A2" s="50" t="s">
        <v>363</v>
      </c>
      <c r="B2" s="51"/>
      <c r="C2" s="51"/>
      <c r="D2" s="51"/>
      <c r="E2" s="51"/>
      <c r="F2" s="51"/>
      <c r="G2" s="51"/>
      <c r="H2" s="51"/>
      <c r="I2" s="51"/>
      <c r="J2" s="51"/>
      <c r="K2" s="51"/>
      <c r="L2" s="51"/>
      <c r="M2" s="51"/>
      <c r="N2" s="51"/>
      <c r="O2" s="51"/>
      <c r="P2" s="51"/>
      <c r="Q2" s="51"/>
      <c r="R2" s="72"/>
    </row>
    <row r="3" ht="30" customHeight="1" spans="1:18">
      <c r="A3" s="52" t="s">
        <v>2</v>
      </c>
      <c r="B3" s="52" t="s">
        <v>4</v>
      </c>
      <c r="C3" s="52" t="s">
        <v>5</v>
      </c>
      <c r="D3" s="52" t="s">
        <v>6</v>
      </c>
      <c r="E3" s="53" t="s">
        <v>3</v>
      </c>
      <c r="F3" s="54"/>
      <c r="G3" s="55"/>
      <c r="H3" s="52" t="s">
        <v>364</v>
      </c>
      <c r="I3" s="53" t="s">
        <v>8</v>
      </c>
      <c r="J3" s="55"/>
      <c r="K3" s="52" t="s">
        <v>9</v>
      </c>
      <c r="L3" s="52" t="s">
        <v>10</v>
      </c>
      <c r="M3" s="52" t="s">
        <v>365</v>
      </c>
      <c r="N3" s="53" t="s">
        <v>19</v>
      </c>
      <c r="O3" s="55"/>
      <c r="P3" s="52" t="s">
        <v>13</v>
      </c>
      <c r="Q3" s="52" t="s">
        <v>14</v>
      </c>
      <c r="R3" s="52" t="s">
        <v>15</v>
      </c>
    </row>
    <row r="4" spans="1:18">
      <c r="A4" s="56"/>
      <c r="B4" s="56"/>
      <c r="C4" s="56"/>
      <c r="D4" s="56"/>
      <c r="E4" s="52" t="s">
        <v>366</v>
      </c>
      <c r="F4" s="52" t="s">
        <v>367</v>
      </c>
      <c r="G4" s="52" t="s">
        <v>368</v>
      </c>
      <c r="H4" s="56"/>
      <c r="I4" s="52" t="s">
        <v>16</v>
      </c>
      <c r="J4" s="52" t="s">
        <v>17</v>
      </c>
      <c r="K4" s="56"/>
      <c r="L4" s="56"/>
      <c r="M4" s="56"/>
      <c r="N4" s="52" t="s">
        <v>369</v>
      </c>
      <c r="O4" s="52" t="s">
        <v>370</v>
      </c>
      <c r="P4" s="56"/>
      <c r="Q4" s="56"/>
      <c r="R4" s="56"/>
    </row>
    <row r="5" spans="1:18">
      <c r="A5" s="56"/>
      <c r="B5" s="56"/>
      <c r="C5" s="56"/>
      <c r="D5" s="56"/>
      <c r="E5" s="56"/>
      <c r="F5" s="56"/>
      <c r="G5" s="56"/>
      <c r="H5" s="56"/>
      <c r="I5" s="56"/>
      <c r="J5" s="56"/>
      <c r="K5" s="56"/>
      <c r="L5" s="56"/>
      <c r="M5" s="56"/>
      <c r="N5" s="56"/>
      <c r="O5" s="56"/>
      <c r="P5" s="56"/>
      <c r="Q5" s="56"/>
      <c r="R5" s="56"/>
    </row>
    <row r="6" spans="1:18">
      <c r="A6" s="56"/>
      <c r="B6" s="56"/>
      <c r="C6" s="56"/>
      <c r="D6" s="56"/>
      <c r="E6" s="56"/>
      <c r="F6" s="56"/>
      <c r="G6" s="56"/>
      <c r="H6" s="56"/>
      <c r="I6" s="56"/>
      <c r="J6" s="56"/>
      <c r="K6" s="56"/>
      <c r="L6" s="56"/>
      <c r="M6" s="56"/>
      <c r="N6" s="56"/>
      <c r="O6" s="56"/>
      <c r="P6" s="56"/>
      <c r="Q6" s="56"/>
      <c r="R6" s="56"/>
    </row>
    <row r="7" spans="1:18">
      <c r="A7" s="56"/>
      <c r="B7" s="56"/>
      <c r="C7" s="56"/>
      <c r="D7" s="56"/>
      <c r="E7" s="56"/>
      <c r="F7" s="56"/>
      <c r="G7" s="56"/>
      <c r="H7" s="56"/>
      <c r="I7" s="56"/>
      <c r="J7" s="56"/>
      <c r="K7" s="56"/>
      <c r="L7" s="56"/>
      <c r="M7" s="56"/>
      <c r="N7" s="56"/>
      <c r="O7" s="56"/>
      <c r="P7" s="56"/>
      <c r="Q7" s="56"/>
      <c r="R7" s="56"/>
    </row>
    <row r="8" ht="26" customHeight="1" spans="1:18">
      <c r="A8" s="57"/>
      <c r="B8" s="57"/>
      <c r="C8" s="57"/>
      <c r="D8" s="57"/>
      <c r="E8" s="57"/>
      <c r="F8" s="57"/>
      <c r="G8" s="57"/>
      <c r="H8" s="57"/>
      <c r="I8" s="57"/>
      <c r="J8" s="57"/>
      <c r="K8" s="57"/>
      <c r="L8" s="57"/>
      <c r="M8" s="57"/>
      <c r="N8" s="57"/>
      <c r="O8" s="57"/>
      <c r="P8" s="57"/>
      <c r="Q8" s="57"/>
      <c r="R8" s="57"/>
    </row>
    <row r="9" ht="68" customHeight="1" spans="1:18">
      <c r="A9" s="58"/>
      <c r="B9" s="59" t="s">
        <v>103</v>
      </c>
      <c r="C9" s="59" t="s">
        <v>371</v>
      </c>
      <c r="D9" s="60" t="s">
        <v>372</v>
      </c>
      <c r="E9" s="61" t="s">
        <v>373</v>
      </c>
      <c r="F9" s="60" t="s">
        <v>374</v>
      </c>
      <c r="G9" s="59" t="s">
        <v>69</v>
      </c>
      <c r="H9" s="59" t="s">
        <v>371</v>
      </c>
      <c r="I9" s="59">
        <v>2025.6</v>
      </c>
      <c r="J9" s="59">
        <v>2026.3</v>
      </c>
      <c r="K9" s="61" t="s">
        <v>36</v>
      </c>
      <c r="L9" s="60" t="s">
        <v>375</v>
      </c>
      <c r="M9" s="59">
        <v>754.56</v>
      </c>
      <c r="N9" s="59">
        <v>350</v>
      </c>
      <c r="O9" s="59">
        <v>404.54</v>
      </c>
      <c r="P9" s="70" t="s">
        <v>46</v>
      </c>
      <c r="Q9" s="71" t="s">
        <v>67</v>
      </c>
      <c r="R9" s="73" t="s">
        <v>376</v>
      </c>
    </row>
    <row r="10" ht="94" customHeight="1" spans="1:18">
      <c r="A10" s="62"/>
      <c r="B10" s="60" t="s">
        <v>48</v>
      </c>
      <c r="C10" s="60" t="s">
        <v>145</v>
      </c>
      <c r="D10" s="60" t="s">
        <v>377</v>
      </c>
      <c r="E10" s="61" t="s">
        <v>373</v>
      </c>
      <c r="F10" s="60" t="s">
        <v>374</v>
      </c>
      <c r="G10" s="59" t="s">
        <v>69</v>
      </c>
      <c r="H10" s="60" t="s">
        <v>145</v>
      </c>
      <c r="I10" s="59">
        <v>2025.6</v>
      </c>
      <c r="J10" s="59">
        <v>2026.3</v>
      </c>
      <c r="K10" s="61" t="s">
        <v>36</v>
      </c>
      <c r="L10" s="60" t="s">
        <v>378</v>
      </c>
      <c r="M10" s="60">
        <v>462.72</v>
      </c>
      <c r="N10" s="60">
        <v>220</v>
      </c>
      <c r="O10" s="60">
        <v>242.72</v>
      </c>
      <c r="P10" s="70" t="s">
        <v>46</v>
      </c>
      <c r="Q10" s="71" t="s">
        <v>67</v>
      </c>
      <c r="R10" s="73" t="s">
        <v>376</v>
      </c>
    </row>
    <row r="11" ht="78.75" spans="1:18">
      <c r="A11" s="62"/>
      <c r="B11" s="60" t="s">
        <v>48</v>
      </c>
      <c r="C11" s="60" t="s">
        <v>157</v>
      </c>
      <c r="D11" s="60" t="s">
        <v>379</v>
      </c>
      <c r="E11" s="61" t="s">
        <v>373</v>
      </c>
      <c r="F11" s="60" t="s">
        <v>380</v>
      </c>
      <c r="G11" s="60" t="s">
        <v>380</v>
      </c>
      <c r="H11" s="60" t="s">
        <v>157</v>
      </c>
      <c r="I11" s="59">
        <v>2025.6</v>
      </c>
      <c r="J11" s="59">
        <v>2026.3</v>
      </c>
      <c r="K11" s="61" t="s">
        <v>36</v>
      </c>
      <c r="L11" s="60" t="s">
        <v>381</v>
      </c>
      <c r="M11" s="60">
        <v>144</v>
      </c>
      <c r="N11" s="60">
        <v>70</v>
      </c>
      <c r="O11" s="60">
        <v>74</v>
      </c>
      <c r="P11" s="60" t="s">
        <v>382</v>
      </c>
      <c r="Q11" s="60" t="s">
        <v>296</v>
      </c>
      <c r="R11" s="73" t="s">
        <v>376</v>
      </c>
    </row>
    <row r="12" ht="102" customHeight="1" spans="1:18">
      <c r="A12" s="62"/>
      <c r="B12" s="60" t="s">
        <v>48</v>
      </c>
      <c r="C12" s="59" t="s">
        <v>145</v>
      </c>
      <c r="D12" s="60" t="s">
        <v>383</v>
      </c>
      <c r="E12" s="61" t="s">
        <v>373</v>
      </c>
      <c r="F12" s="60" t="s">
        <v>144</v>
      </c>
      <c r="G12" s="60" t="s">
        <v>144</v>
      </c>
      <c r="H12" s="59" t="s">
        <v>145</v>
      </c>
      <c r="I12" s="59">
        <v>2025.6</v>
      </c>
      <c r="J12" s="59">
        <v>2026.3</v>
      </c>
      <c r="K12" s="61" t="s">
        <v>36</v>
      </c>
      <c r="L12" s="60" t="s">
        <v>384</v>
      </c>
      <c r="M12" s="59">
        <v>619</v>
      </c>
      <c r="N12" s="59">
        <v>300</v>
      </c>
      <c r="O12" s="59">
        <v>319</v>
      </c>
      <c r="P12" s="60" t="s">
        <v>385</v>
      </c>
      <c r="Q12" s="60" t="s">
        <v>386</v>
      </c>
      <c r="R12" s="73" t="s">
        <v>376</v>
      </c>
    </row>
    <row r="13" ht="78.75" spans="1:18">
      <c r="A13" s="62"/>
      <c r="B13" s="63" t="s">
        <v>48</v>
      </c>
      <c r="C13" s="64" t="s">
        <v>387</v>
      </c>
      <c r="D13" s="65" t="s">
        <v>388</v>
      </c>
      <c r="E13" s="61" t="s">
        <v>373</v>
      </c>
      <c r="F13" s="60" t="s">
        <v>144</v>
      </c>
      <c r="G13" s="60" t="s">
        <v>144</v>
      </c>
      <c r="H13" s="64" t="s">
        <v>387</v>
      </c>
      <c r="I13" s="59">
        <v>2025.6</v>
      </c>
      <c r="J13" s="59">
        <v>2026.3</v>
      </c>
      <c r="K13" s="61" t="s">
        <v>389</v>
      </c>
      <c r="L13" s="60" t="s">
        <v>390</v>
      </c>
      <c r="M13" s="59">
        <v>784.05</v>
      </c>
      <c r="N13" s="59">
        <v>300</v>
      </c>
      <c r="O13" s="59">
        <v>484.05</v>
      </c>
      <c r="P13" s="71" t="s">
        <v>391</v>
      </c>
      <c r="Q13" s="74" t="s">
        <v>386</v>
      </c>
      <c r="R13" s="73" t="s">
        <v>376</v>
      </c>
    </row>
    <row r="14" ht="67" customHeight="1" spans="1:18">
      <c r="A14" s="62"/>
      <c r="B14" s="66" t="s">
        <v>48</v>
      </c>
      <c r="C14" s="67" t="s">
        <v>49</v>
      </c>
      <c r="D14" s="68" t="s">
        <v>392</v>
      </c>
      <c r="E14" s="61" t="s">
        <v>373</v>
      </c>
      <c r="F14" s="60" t="s">
        <v>31</v>
      </c>
      <c r="G14" s="60" t="s">
        <v>31</v>
      </c>
      <c r="H14" s="67" t="s">
        <v>49</v>
      </c>
      <c r="I14" s="59">
        <v>2025.6</v>
      </c>
      <c r="J14" s="59">
        <v>2026.3</v>
      </c>
      <c r="K14" s="61" t="s">
        <v>389</v>
      </c>
      <c r="L14" s="60" t="s">
        <v>393</v>
      </c>
      <c r="M14" s="59">
        <v>264.54</v>
      </c>
      <c r="N14" s="59">
        <v>120</v>
      </c>
      <c r="O14" s="59">
        <v>144.54</v>
      </c>
      <c r="P14" s="71" t="s">
        <v>391</v>
      </c>
      <c r="Q14" s="71" t="s">
        <v>67</v>
      </c>
      <c r="R14" s="73" t="s">
        <v>376</v>
      </c>
    </row>
    <row r="15" ht="60" spans="1:18">
      <c r="A15" s="62"/>
      <c r="B15" s="63" t="s">
        <v>48</v>
      </c>
      <c r="C15" s="64" t="s">
        <v>394</v>
      </c>
      <c r="D15" s="65" t="s">
        <v>395</v>
      </c>
      <c r="E15" s="61" t="s">
        <v>373</v>
      </c>
      <c r="F15" s="60" t="s">
        <v>144</v>
      </c>
      <c r="G15" s="60" t="s">
        <v>144</v>
      </c>
      <c r="H15" s="64" t="s">
        <v>394</v>
      </c>
      <c r="I15" s="59">
        <v>2025.6</v>
      </c>
      <c r="J15" s="59">
        <v>2026.3</v>
      </c>
      <c r="K15" s="61" t="s">
        <v>389</v>
      </c>
      <c r="L15" s="60" t="s">
        <v>396</v>
      </c>
      <c r="M15" s="59">
        <v>102.9</v>
      </c>
      <c r="N15" s="59">
        <v>50</v>
      </c>
      <c r="O15" s="59">
        <v>52.9</v>
      </c>
      <c r="P15" s="71" t="s">
        <v>391</v>
      </c>
      <c r="Q15" s="74" t="s">
        <v>386</v>
      </c>
      <c r="R15" s="73" t="s">
        <v>376</v>
      </c>
    </row>
    <row r="16" ht="83" customHeight="1" spans="1:18">
      <c r="A16" s="62"/>
      <c r="B16" s="63" t="s">
        <v>48</v>
      </c>
      <c r="C16" s="64" t="s">
        <v>397</v>
      </c>
      <c r="D16" s="65" t="s">
        <v>398</v>
      </c>
      <c r="E16" s="61" t="s">
        <v>373</v>
      </c>
      <c r="F16" s="60" t="s">
        <v>144</v>
      </c>
      <c r="G16" s="60" t="s">
        <v>144</v>
      </c>
      <c r="H16" s="64" t="s">
        <v>397</v>
      </c>
      <c r="I16" s="59">
        <v>2025.6</v>
      </c>
      <c r="J16" s="59">
        <v>2026.3</v>
      </c>
      <c r="K16" s="61" t="s">
        <v>389</v>
      </c>
      <c r="L16" s="60" t="s">
        <v>399</v>
      </c>
      <c r="M16" s="59">
        <v>188.05</v>
      </c>
      <c r="N16" s="59">
        <v>90</v>
      </c>
      <c r="O16" s="59">
        <v>98.05</v>
      </c>
      <c r="P16" s="71" t="s">
        <v>391</v>
      </c>
      <c r="Q16" s="71" t="s">
        <v>67</v>
      </c>
      <c r="R16" s="73" t="s">
        <v>376</v>
      </c>
    </row>
    <row r="17" ht="146.25" spans="1:18">
      <c r="A17" s="69"/>
      <c r="B17" s="59" t="s">
        <v>258</v>
      </c>
      <c r="C17" s="60" t="s">
        <v>400</v>
      </c>
      <c r="D17" s="60" t="s">
        <v>401</v>
      </c>
      <c r="E17" s="61" t="s">
        <v>373</v>
      </c>
      <c r="F17" s="60" t="s">
        <v>402</v>
      </c>
      <c r="G17" s="60" t="s">
        <v>402</v>
      </c>
      <c r="H17" s="60" t="s">
        <v>400</v>
      </c>
      <c r="I17" s="59">
        <v>2025.6</v>
      </c>
      <c r="J17" s="59">
        <v>2026.3</v>
      </c>
      <c r="K17" s="61" t="s">
        <v>389</v>
      </c>
      <c r="L17" s="60" t="s">
        <v>403</v>
      </c>
      <c r="M17" s="59">
        <v>3319.82</v>
      </c>
      <c r="N17" s="59">
        <v>1500</v>
      </c>
      <c r="O17" s="59">
        <v>1819.82</v>
      </c>
      <c r="P17" s="71" t="s">
        <v>404</v>
      </c>
      <c r="Q17" s="71" t="s">
        <v>405</v>
      </c>
      <c r="R17" s="73" t="s">
        <v>406</v>
      </c>
    </row>
  </sheetData>
  <mergeCells count="24">
    <mergeCell ref="A1:R1"/>
    <mergeCell ref="A2:R2"/>
    <mergeCell ref="E3:G3"/>
    <mergeCell ref="I3:J3"/>
    <mergeCell ref="N3:O3"/>
    <mergeCell ref="A3:A8"/>
    <mergeCell ref="A9:A17"/>
    <mergeCell ref="B3:B8"/>
    <mergeCell ref="C3:C8"/>
    <mergeCell ref="D3:D8"/>
    <mergeCell ref="E4:E8"/>
    <mergeCell ref="F4:F8"/>
    <mergeCell ref="G4:G8"/>
    <mergeCell ref="H3:H8"/>
    <mergeCell ref="I4:I8"/>
    <mergeCell ref="J4:J8"/>
    <mergeCell ref="K3:K8"/>
    <mergeCell ref="L3:L8"/>
    <mergeCell ref="M3:M8"/>
    <mergeCell ref="N4:N8"/>
    <mergeCell ref="O4:O8"/>
    <mergeCell ref="P3:P8"/>
    <mergeCell ref="Q3:Q8"/>
    <mergeCell ref="R3:R8"/>
  </mergeCells>
  <pageMargins left="0.236111111111111" right="0.156944444444444" top="1" bottom="1" header="0.5"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workbookViewId="0">
      <selection activeCell="F22" sqref="F22"/>
    </sheetView>
  </sheetViews>
  <sheetFormatPr defaultColWidth="9" defaultRowHeight="13.5"/>
  <cols>
    <col min="1" max="1" width="8.13333333333333" customWidth="1"/>
    <col min="2" max="2" width="30.4416666666667" customWidth="1"/>
    <col min="3" max="3" width="14.5333333333333" customWidth="1"/>
    <col min="4" max="4" width="14.5" customWidth="1"/>
    <col min="5" max="5" width="14.25" customWidth="1"/>
    <col min="6" max="6" width="13.875" customWidth="1"/>
    <col min="9" max="9" width="11.5166666666667" customWidth="1"/>
    <col min="10" max="10" width="5.85833333333333" customWidth="1"/>
  </cols>
  <sheetData>
    <row r="1" ht="18.75" spans="1:10">
      <c r="A1" s="17" t="s">
        <v>407</v>
      </c>
      <c r="B1" s="17"/>
      <c r="C1" s="17"/>
      <c r="D1" s="17"/>
      <c r="E1" s="17"/>
      <c r="F1" s="17"/>
      <c r="G1" s="17"/>
      <c r="H1" s="17"/>
      <c r="I1" s="17"/>
      <c r="J1" s="17"/>
    </row>
    <row r="2" ht="22.5" spans="1:10">
      <c r="A2" s="18" t="s">
        <v>408</v>
      </c>
      <c r="B2" s="19"/>
      <c r="C2" s="19"/>
      <c r="D2" s="19"/>
      <c r="E2" s="19"/>
      <c r="F2" s="19"/>
      <c r="G2" s="19"/>
      <c r="H2" s="19"/>
      <c r="I2" s="19"/>
      <c r="J2" s="19"/>
    </row>
    <row r="3" spans="1:10">
      <c r="A3" s="20"/>
      <c r="B3" s="20"/>
      <c r="C3" s="20"/>
      <c r="D3" s="20"/>
      <c r="E3" s="20"/>
      <c r="F3" s="20"/>
      <c r="G3" s="20"/>
      <c r="H3" s="20"/>
      <c r="I3" s="20"/>
      <c r="J3" s="20"/>
    </row>
    <row r="4" ht="14.25" spans="1:10">
      <c r="A4" s="21" t="s">
        <v>409</v>
      </c>
      <c r="B4" s="21"/>
      <c r="C4" s="21"/>
      <c r="D4" s="21"/>
      <c r="E4" s="21"/>
      <c r="F4" s="21"/>
      <c r="G4" s="21"/>
      <c r="H4" s="21"/>
      <c r="I4" s="21"/>
      <c r="J4" s="21"/>
    </row>
    <row r="5" spans="1:10">
      <c r="A5" s="20"/>
      <c r="B5" s="20"/>
      <c r="C5" s="20"/>
      <c r="D5" s="20"/>
      <c r="E5" s="20"/>
      <c r="F5" s="20"/>
      <c r="G5" s="20"/>
      <c r="H5" s="20"/>
      <c r="I5" s="20"/>
      <c r="J5" s="20"/>
    </row>
    <row r="6" spans="1:10">
      <c r="A6" s="22" t="s">
        <v>2</v>
      </c>
      <c r="B6" s="22" t="s">
        <v>366</v>
      </c>
      <c r="C6" s="23" t="s">
        <v>410</v>
      </c>
      <c r="D6" s="22" t="s">
        <v>11</v>
      </c>
      <c r="E6" s="22"/>
      <c r="F6" s="22"/>
      <c r="G6" s="22" t="s">
        <v>12</v>
      </c>
      <c r="H6" s="22"/>
      <c r="I6" s="22"/>
      <c r="J6" s="22" t="s">
        <v>15</v>
      </c>
    </row>
    <row r="7" spans="1:10">
      <c r="A7" s="22"/>
      <c r="B7" s="22"/>
      <c r="C7" s="23"/>
      <c r="D7" s="23" t="s">
        <v>411</v>
      </c>
      <c r="E7" s="22" t="s">
        <v>19</v>
      </c>
      <c r="F7" s="22"/>
      <c r="G7" s="23" t="s">
        <v>412</v>
      </c>
      <c r="H7" s="23" t="s">
        <v>413</v>
      </c>
      <c r="I7" s="23" t="s">
        <v>414</v>
      </c>
      <c r="J7" s="22"/>
    </row>
    <row r="8" spans="1:10">
      <c r="A8" s="22"/>
      <c r="B8" s="22"/>
      <c r="C8" s="23"/>
      <c r="D8" s="22"/>
      <c r="E8" s="23" t="s">
        <v>415</v>
      </c>
      <c r="F8" s="23" t="s">
        <v>416</v>
      </c>
      <c r="G8" s="22"/>
      <c r="H8" s="22"/>
      <c r="I8" s="22"/>
      <c r="J8" s="22"/>
    </row>
    <row r="9" spans="1:10">
      <c r="A9" s="22"/>
      <c r="B9" s="22"/>
      <c r="C9" s="23"/>
      <c r="D9" s="22"/>
      <c r="E9" s="23"/>
      <c r="F9" s="23"/>
      <c r="G9" s="22"/>
      <c r="H9" s="22"/>
      <c r="I9" s="22"/>
      <c r="J9" s="22"/>
    </row>
    <row r="10" spans="1:10">
      <c r="A10" s="22"/>
      <c r="B10" s="22"/>
      <c r="C10" s="23"/>
      <c r="D10" s="22"/>
      <c r="E10" s="23"/>
      <c r="F10" s="23"/>
      <c r="G10" s="22"/>
      <c r="H10" s="22"/>
      <c r="I10" s="22"/>
      <c r="J10" s="22"/>
    </row>
    <row r="11" spans="1:10">
      <c r="A11" s="24"/>
      <c r="B11" s="25" t="s">
        <v>417</v>
      </c>
      <c r="C11" s="26">
        <f>C12+C24</f>
        <v>93</v>
      </c>
      <c r="D11" s="27">
        <f>D12+D24</f>
        <v>3482</v>
      </c>
      <c r="E11" s="27">
        <f>E12+E24</f>
        <v>3297</v>
      </c>
      <c r="F11" s="27">
        <v>13</v>
      </c>
      <c r="G11" s="27"/>
      <c r="H11" s="27"/>
      <c r="I11" s="27"/>
      <c r="J11" s="27"/>
    </row>
    <row r="12" spans="1:10">
      <c r="A12" s="24"/>
      <c r="B12" s="28" t="s">
        <v>418</v>
      </c>
      <c r="C12" s="26">
        <f>C13+C14+C15+C16</f>
        <v>61</v>
      </c>
      <c r="D12" s="27">
        <f>SUM(D13:D16)</f>
        <v>2585</v>
      </c>
      <c r="E12" s="27">
        <f>SUM(E13:E16)</f>
        <v>2413</v>
      </c>
      <c r="F12" s="27"/>
      <c r="G12" s="27"/>
      <c r="H12" s="27"/>
      <c r="I12" s="27"/>
      <c r="J12" s="27"/>
    </row>
    <row r="13" spans="1:10">
      <c r="A13" s="24"/>
      <c r="B13" s="29" t="s">
        <v>419</v>
      </c>
      <c r="C13" s="24">
        <v>24</v>
      </c>
      <c r="D13" s="30">
        <v>1241</v>
      </c>
      <c r="E13" s="30">
        <v>1069</v>
      </c>
      <c r="F13" s="31"/>
      <c r="G13" s="27"/>
      <c r="H13" s="27"/>
      <c r="I13" s="27"/>
      <c r="J13" s="27"/>
    </row>
    <row r="14" spans="1:10">
      <c r="A14" s="24"/>
      <c r="B14" s="29" t="s">
        <v>420</v>
      </c>
      <c r="C14" s="24">
        <v>8</v>
      </c>
      <c r="D14" s="32">
        <v>705</v>
      </c>
      <c r="E14" s="32">
        <v>705</v>
      </c>
      <c r="F14" s="33"/>
      <c r="G14" s="27"/>
      <c r="H14" s="27"/>
      <c r="I14" s="27"/>
      <c r="J14" s="48"/>
    </row>
    <row r="15" spans="1:10">
      <c r="A15" s="24"/>
      <c r="B15" s="29" t="s">
        <v>421</v>
      </c>
      <c r="C15" s="24">
        <v>26</v>
      </c>
      <c r="D15" s="34">
        <v>553</v>
      </c>
      <c r="E15" s="34">
        <v>553</v>
      </c>
      <c r="F15" s="35"/>
      <c r="G15" s="27"/>
      <c r="H15" s="27"/>
      <c r="I15" s="27"/>
      <c r="J15" s="48"/>
    </row>
    <row r="16" spans="1:10">
      <c r="A16" s="24"/>
      <c r="B16" s="29" t="s">
        <v>422</v>
      </c>
      <c r="C16" s="24">
        <v>3</v>
      </c>
      <c r="D16" s="32">
        <v>86</v>
      </c>
      <c r="E16" s="32">
        <v>86</v>
      </c>
      <c r="F16" s="36"/>
      <c r="G16" s="27"/>
      <c r="H16" s="27"/>
      <c r="I16" s="27"/>
      <c r="J16" s="48"/>
    </row>
    <row r="17" spans="1:10">
      <c r="A17" s="37"/>
      <c r="B17" s="29" t="s">
        <v>423</v>
      </c>
      <c r="C17" s="24"/>
      <c r="D17" s="36"/>
      <c r="E17" s="36"/>
      <c r="F17" s="36"/>
      <c r="G17" s="27"/>
      <c r="H17" s="27"/>
      <c r="I17" s="27"/>
      <c r="J17" s="48"/>
    </row>
    <row r="18" spans="1:10">
      <c r="A18" s="37"/>
      <c r="B18" s="28" t="s">
        <v>424</v>
      </c>
      <c r="C18" s="26"/>
      <c r="D18" s="27"/>
      <c r="E18" s="27"/>
      <c r="F18" s="27"/>
      <c r="G18" s="27"/>
      <c r="H18" s="27"/>
      <c r="I18" s="27"/>
      <c r="J18" s="48"/>
    </row>
    <row r="19" spans="1:10">
      <c r="A19" s="37"/>
      <c r="B19" s="29" t="s">
        <v>425</v>
      </c>
      <c r="C19" s="24"/>
      <c r="D19" s="38"/>
      <c r="E19" s="38"/>
      <c r="F19" s="36"/>
      <c r="G19" s="27"/>
      <c r="H19" s="27"/>
      <c r="I19" s="27"/>
      <c r="J19" s="48"/>
    </row>
    <row r="20" spans="1:10">
      <c r="A20" s="37"/>
      <c r="B20" s="29" t="s">
        <v>426</v>
      </c>
      <c r="C20" s="24"/>
      <c r="D20" s="38"/>
      <c r="E20" s="38"/>
      <c r="F20" s="39"/>
      <c r="G20" s="27"/>
      <c r="H20" s="27"/>
      <c r="I20" s="27"/>
      <c r="J20" s="48"/>
    </row>
    <row r="21" spans="1:10">
      <c r="A21" s="37"/>
      <c r="B21" s="40" t="s">
        <v>427</v>
      </c>
      <c r="C21" s="24"/>
      <c r="D21" s="41"/>
      <c r="E21" s="41"/>
      <c r="F21" s="42"/>
      <c r="G21" s="27"/>
      <c r="H21" s="27"/>
      <c r="I21" s="27"/>
      <c r="J21" s="48"/>
    </row>
    <row r="22" spans="1:10">
      <c r="A22" s="37"/>
      <c r="B22" s="40" t="s">
        <v>428</v>
      </c>
      <c r="C22" s="24"/>
      <c r="D22" s="36"/>
      <c r="E22" s="27"/>
      <c r="F22" s="27"/>
      <c r="G22" s="27"/>
      <c r="H22" s="27"/>
      <c r="I22" s="27"/>
      <c r="J22" s="48"/>
    </row>
    <row r="23" spans="1:10">
      <c r="A23" s="37"/>
      <c r="B23" s="40" t="s">
        <v>429</v>
      </c>
      <c r="C23" s="24"/>
      <c r="D23" s="38"/>
      <c r="E23" s="38"/>
      <c r="F23" s="39"/>
      <c r="G23" s="27"/>
      <c r="H23" s="27"/>
      <c r="I23" s="27"/>
      <c r="J23" s="48"/>
    </row>
    <row r="24" spans="1:10">
      <c r="A24" s="37"/>
      <c r="B24" s="28" t="s">
        <v>261</v>
      </c>
      <c r="C24" s="26">
        <f>C25+C26+C27</f>
        <v>32</v>
      </c>
      <c r="D24" s="27">
        <f>SUM(D25:D27)</f>
        <v>897</v>
      </c>
      <c r="E24" s="27">
        <f>SUM(E25:E27)</f>
        <v>884</v>
      </c>
      <c r="F24" s="27">
        <v>13</v>
      </c>
      <c r="G24" s="27"/>
      <c r="H24" s="27"/>
      <c r="I24" s="27"/>
      <c r="J24" s="48"/>
    </row>
    <row r="25" spans="1:10">
      <c r="A25" s="43"/>
      <c r="B25" s="40" t="s">
        <v>430</v>
      </c>
      <c r="C25" s="44">
        <v>24</v>
      </c>
      <c r="D25" s="38">
        <v>579</v>
      </c>
      <c r="E25" s="38">
        <v>566</v>
      </c>
      <c r="F25" s="39">
        <v>13</v>
      </c>
      <c r="G25" s="45"/>
      <c r="H25" s="45"/>
      <c r="I25" s="45"/>
      <c r="J25" s="43"/>
    </row>
    <row r="26" spans="1:10">
      <c r="A26" s="43"/>
      <c r="B26" s="40" t="s">
        <v>431</v>
      </c>
      <c r="C26" s="44">
        <v>5</v>
      </c>
      <c r="D26" s="38">
        <v>270</v>
      </c>
      <c r="E26" s="38">
        <v>270</v>
      </c>
      <c r="F26" s="39"/>
      <c r="G26" s="45"/>
      <c r="H26" s="45"/>
      <c r="I26" s="45"/>
      <c r="J26" s="43"/>
    </row>
    <row r="27" spans="1:10">
      <c r="A27" s="43"/>
      <c r="B27" s="40" t="s">
        <v>432</v>
      </c>
      <c r="C27" s="44">
        <v>3</v>
      </c>
      <c r="D27" s="38">
        <v>48</v>
      </c>
      <c r="E27" s="38">
        <v>48</v>
      </c>
      <c r="F27" s="39"/>
      <c r="G27" s="45"/>
      <c r="H27" s="45"/>
      <c r="I27" s="45"/>
      <c r="J27" s="43"/>
    </row>
    <row r="28" spans="1:10">
      <c r="A28" s="43"/>
      <c r="B28" s="28" t="s">
        <v>433</v>
      </c>
      <c r="C28" s="45"/>
      <c r="D28" s="45"/>
      <c r="E28" s="45"/>
      <c r="F28" s="45"/>
      <c r="G28" s="45"/>
      <c r="H28" s="45"/>
      <c r="I28" s="45"/>
      <c r="J28" s="43"/>
    </row>
    <row r="29" spans="1:10">
      <c r="A29" s="43"/>
      <c r="B29" s="28" t="s">
        <v>434</v>
      </c>
      <c r="C29" s="45"/>
      <c r="D29" s="45"/>
      <c r="E29" s="45"/>
      <c r="F29" s="45"/>
      <c r="G29" s="45"/>
      <c r="H29" s="45"/>
      <c r="I29" s="45"/>
      <c r="J29" s="43"/>
    </row>
    <row r="30" spans="1:10">
      <c r="A30" s="43"/>
      <c r="B30" s="40" t="s">
        <v>435</v>
      </c>
      <c r="C30" s="44"/>
      <c r="D30" s="38"/>
      <c r="E30" s="38"/>
      <c r="F30" s="39"/>
      <c r="G30" s="45"/>
      <c r="H30" s="45"/>
      <c r="I30" s="45"/>
      <c r="J30" s="43"/>
    </row>
    <row r="31" spans="1:10">
      <c r="A31" s="43"/>
      <c r="B31" s="40" t="s">
        <v>436</v>
      </c>
      <c r="C31" s="44"/>
      <c r="D31" s="44"/>
      <c r="E31" s="44"/>
      <c r="F31" s="44"/>
      <c r="G31" s="45"/>
      <c r="H31" s="45"/>
      <c r="I31" s="45"/>
      <c r="J31" s="43"/>
    </row>
    <row r="32" spans="1:10">
      <c r="A32" s="43"/>
      <c r="B32" s="40" t="s">
        <v>437</v>
      </c>
      <c r="C32" s="44"/>
      <c r="D32" s="44"/>
      <c r="E32" s="45"/>
      <c r="F32" s="45"/>
      <c r="G32" s="45"/>
      <c r="H32" s="45"/>
      <c r="I32" s="45"/>
      <c r="J32" s="43"/>
    </row>
    <row r="33" spans="1:10">
      <c r="A33" s="43"/>
      <c r="B33" s="40" t="s">
        <v>438</v>
      </c>
      <c r="C33" s="44"/>
      <c r="D33" s="44"/>
      <c r="E33" s="45"/>
      <c r="F33" s="45"/>
      <c r="G33" s="45"/>
      <c r="H33" s="45"/>
      <c r="I33" s="45"/>
      <c r="J33" s="43"/>
    </row>
    <row r="34" spans="1:10">
      <c r="A34" s="43"/>
      <c r="B34" s="28" t="s">
        <v>439</v>
      </c>
      <c r="C34" s="45"/>
      <c r="D34" s="45"/>
      <c r="E34" s="45"/>
      <c r="F34" s="45"/>
      <c r="G34" s="45"/>
      <c r="H34" s="45"/>
      <c r="I34" s="45"/>
      <c r="J34" s="43"/>
    </row>
    <row r="35" spans="1:10">
      <c r="A35" s="43"/>
      <c r="B35" s="40" t="s">
        <v>440</v>
      </c>
      <c r="C35" s="44"/>
      <c r="D35" s="46"/>
      <c r="E35" s="46"/>
      <c r="F35" s="45"/>
      <c r="G35" s="45"/>
      <c r="H35" s="45"/>
      <c r="I35" s="45"/>
      <c r="J35" s="43"/>
    </row>
    <row r="36" spans="1:10">
      <c r="A36" s="43"/>
      <c r="B36" s="40" t="s">
        <v>441</v>
      </c>
      <c r="C36" s="44"/>
      <c r="D36" s="44"/>
      <c r="E36" s="44"/>
      <c r="F36" s="45"/>
      <c r="G36" s="45"/>
      <c r="H36" s="45"/>
      <c r="I36" s="45"/>
      <c r="J36" s="43"/>
    </row>
    <row r="37" spans="1:10">
      <c r="A37" s="43"/>
      <c r="B37" s="28" t="s">
        <v>442</v>
      </c>
      <c r="C37" s="44"/>
      <c r="D37" s="44"/>
      <c r="E37" s="44"/>
      <c r="F37" s="45"/>
      <c r="G37" s="45"/>
      <c r="H37" s="45"/>
      <c r="I37" s="45"/>
      <c r="J37" s="43"/>
    </row>
    <row r="38" spans="1:10">
      <c r="A38" s="43"/>
      <c r="B38" s="28" t="s">
        <v>443</v>
      </c>
      <c r="C38" s="45"/>
      <c r="D38" s="45"/>
      <c r="E38" s="45"/>
      <c r="F38" s="45"/>
      <c r="G38" s="45"/>
      <c r="H38" s="45"/>
      <c r="I38" s="45"/>
      <c r="J38" s="43"/>
    </row>
    <row r="39" spans="1:10">
      <c r="A39" s="43"/>
      <c r="B39" s="47" t="s">
        <v>444</v>
      </c>
      <c r="C39" s="44"/>
      <c r="D39" s="44"/>
      <c r="E39" s="44"/>
      <c r="F39" s="45"/>
      <c r="G39" s="45"/>
      <c r="H39" s="45"/>
      <c r="I39" s="45"/>
      <c r="J39" s="43"/>
    </row>
    <row r="40" spans="1:10">
      <c r="A40" s="43"/>
      <c r="B40" s="40" t="s">
        <v>445</v>
      </c>
      <c r="C40" s="45"/>
      <c r="D40" s="45"/>
      <c r="E40" s="45"/>
      <c r="F40" s="45"/>
      <c r="G40" s="45"/>
      <c r="H40" s="45"/>
      <c r="I40" s="45"/>
      <c r="J40" s="43"/>
    </row>
  </sheetData>
  <mergeCells count="16">
    <mergeCell ref="A1:J1"/>
    <mergeCell ref="A2:J2"/>
    <mergeCell ref="A4:J4"/>
    <mergeCell ref="D6:F6"/>
    <mergeCell ref="G6:I6"/>
    <mergeCell ref="E7:F7"/>
    <mergeCell ref="A6:A10"/>
    <mergeCell ref="B6:B10"/>
    <mergeCell ref="C6:C10"/>
    <mergeCell ref="D7:D10"/>
    <mergeCell ref="E8:E10"/>
    <mergeCell ref="F8:F10"/>
    <mergeCell ref="G7:G10"/>
    <mergeCell ref="H7:H10"/>
    <mergeCell ref="I7:I10"/>
    <mergeCell ref="J6:J10"/>
  </mergeCells>
  <pageMargins left="0.751388888888889" right="0.751388888888889" top="1" bottom="1" header="0.5" footer="0.5"/>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6"/>
  <sheetViews>
    <sheetView workbookViewId="0">
      <selection activeCell="D12" sqref="D12"/>
    </sheetView>
  </sheetViews>
  <sheetFormatPr defaultColWidth="9" defaultRowHeight="13.5" outlineLevelCol="4"/>
  <cols>
    <col min="1" max="1" width="4.625" customWidth="1"/>
    <col min="3" max="3" width="12.25" customWidth="1"/>
    <col min="4" max="4" width="27.625" customWidth="1"/>
    <col min="5" max="5" width="27.5" customWidth="1"/>
  </cols>
  <sheetData>
    <row r="1" ht="22.5" spans="1:5">
      <c r="A1" s="1" t="s">
        <v>446</v>
      </c>
      <c r="B1" s="1"/>
      <c r="C1" s="1"/>
      <c r="D1" s="1"/>
      <c r="E1" s="1"/>
    </row>
    <row r="2" ht="28.5" spans="1:5">
      <c r="A2" s="2" t="s">
        <v>2</v>
      </c>
      <c r="B2" s="3" t="s">
        <v>366</v>
      </c>
      <c r="C2" s="3" t="s">
        <v>367</v>
      </c>
      <c r="D2" s="3" t="s">
        <v>368</v>
      </c>
      <c r="E2" s="3" t="s">
        <v>447</v>
      </c>
    </row>
    <row r="3" spans="1:5">
      <c r="A3" s="4">
        <v>1</v>
      </c>
      <c r="B3" s="5" t="s">
        <v>448</v>
      </c>
      <c r="C3" s="5" t="s">
        <v>374</v>
      </c>
      <c r="D3" s="6" t="s">
        <v>31</v>
      </c>
      <c r="E3" s="6" t="s">
        <v>449</v>
      </c>
    </row>
    <row r="4" spans="1:5">
      <c r="A4" s="4">
        <v>2</v>
      </c>
      <c r="B4" s="5"/>
      <c r="C4" s="5"/>
      <c r="D4" s="6" t="s">
        <v>69</v>
      </c>
      <c r="E4" s="6"/>
    </row>
    <row r="5" spans="1:5">
      <c r="A5" s="4">
        <v>3</v>
      </c>
      <c r="B5" s="5"/>
      <c r="C5" s="5"/>
      <c r="D5" s="6" t="s">
        <v>450</v>
      </c>
      <c r="E5" s="6"/>
    </row>
    <row r="6" spans="1:5">
      <c r="A6" s="4">
        <v>4</v>
      </c>
      <c r="B6" s="5"/>
      <c r="C6" s="5"/>
      <c r="D6" s="6" t="s">
        <v>451</v>
      </c>
      <c r="E6" s="6" t="s">
        <v>452</v>
      </c>
    </row>
    <row r="7" spans="1:5">
      <c r="A7" s="4">
        <v>5</v>
      </c>
      <c r="B7" s="5"/>
      <c r="C7" s="5"/>
      <c r="D7" s="6" t="s">
        <v>120</v>
      </c>
      <c r="E7" s="6" t="s">
        <v>120</v>
      </c>
    </row>
    <row r="8" spans="1:5">
      <c r="A8" s="4">
        <v>6</v>
      </c>
      <c r="B8" s="5"/>
      <c r="C8" s="5"/>
      <c r="D8" s="6" t="s">
        <v>135</v>
      </c>
      <c r="E8" s="7" t="s">
        <v>453</v>
      </c>
    </row>
    <row r="9" spans="1:5">
      <c r="A9" s="4">
        <v>7</v>
      </c>
      <c r="B9" s="5"/>
      <c r="C9" s="5"/>
      <c r="D9" s="6" t="s">
        <v>454</v>
      </c>
      <c r="E9" s="7" t="s">
        <v>455</v>
      </c>
    </row>
    <row r="10" spans="1:5">
      <c r="A10" s="4">
        <v>8</v>
      </c>
      <c r="B10" s="5"/>
      <c r="C10" s="5" t="s">
        <v>456</v>
      </c>
      <c r="D10" s="6" t="s">
        <v>156</v>
      </c>
      <c r="E10" s="6"/>
    </row>
    <row r="11" spans="1:5">
      <c r="A11" s="4">
        <v>9</v>
      </c>
      <c r="B11" s="5"/>
      <c r="C11" s="5"/>
      <c r="D11" s="7" t="s">
        <v>144</v>
      </c>
      <c r="E11" s="6"/>
    </row>
    <row r="12" spans="1:5">
      <c r="A12" s="4">
        <v>10</v>
      </c>
      <c r="B12" s="5"/>
      <c r="C12" s="5"/>
      <c r="D12" s="6" t="s">
        <v>380</v>
      </c>
      <c r="E12" s="6"/>
    </row>
    <row r="13" spans="1:5">
      <c r="A13" s="4">
        <v>11</v>
      </c>
      <c r="B13" s="5"/>
      <c r="C13" s="5"/>
      <c r="D13" s="6" t="s">
        <v>457</v>
      </c>
      <c r="E13" s="6"/>
    </row>
    <row r="14" spans="1:5">
      <c r="A14" s="8">
        <v>12</v>
      </c>
      <c r="B14" s="9"/>
      <c r="C14" s="9" t="s">
        <v>458</v>
      </c>
      <c r="D14" s="10" t="s">
        <v>178</v>
      </c>
      <c r="E14" s="10" t="s">
        <v>459</v>
      </c>
    </row>
    <row r="15" spans="1:5">
      <c r="A15" s="4">
        <v>13</v>
      </c>
      <c r="B15" s="5"/>
      <c r="C15" s="5"/>
      <c r="D15" s="7" t="s">
        <v>460</v>
      </c>
      <c r="E15" s="6"/>
    </row>
    <row r="16" spans="1:5">
      <c r="A16" s="4">
        <v>14</v>
      </c>
      <c r="B16" s="5"/>
      <c r="C16" s="5" t="s">
        <v>461</v>
      </c>
      <c r="D16" s="7" t="s">
        <v>462</v>
      </c>
      <c r="E16" s="6"/>
    </row>
    <row r="17" spans="1:5">
      <c r="A17" s="4">
        <v>15</v>
      </c>
      <c r="B17" s="5"/>
      <c r="C17" s="5"/>
      <c r="D17" s="7" t="s">
        <v>463</v>
      </c>
      <c r="E17" s="6"/>
    </row>
    <row r="18" spans="1:5">
      <c r="A18" s="4">
        <v>16</v>
      </c>
      <c r="B18" s="5"/>
      <c r="C18" s="5"/>
      <c r="D18" s="7" t="s">
        <v>464</v>
      </c>
      <c r="E18" s="6"/>
    </row>
    <row r="19" spans="1:5">
      <c r="A19" s="4">
        <v>17</v>
      </c>
      <c r="B19" s="5"/>
      <c r="C19" s="5"/>
      <c r="D19" s="7" t="s">
        <v>249</v>
      </c>
      <c r="E19" s="6"/>
    </row>
    <row r="20" spans="1:5">
      <c r="A20" s="4">
        <v>18</v>
      </c>
      <c r="B20" s="5"/>
      <c r="C20" s="5" t="s">
        <v>465</v>
      </c>
      <c r="D20" s="6" t="s">
        <v>466</v>
      </c>
      <c r="E20" s="6" t="s">
        <v>467</v>
      </c>
    </row>
    <row r="21" spans="1:5">
      <c r="A21" s="4">
        <v>19</v>
      </c>
      <c r="B21" s="5"/>
      <c r="C21" s="5"/>
      <c r="D21" s="6" t="s">
        <v>468</v>
      </c>
      <c r="E21" s="7" t="s">
        <v>469</v>
      </c>
    </row>
    <row r="22" spans="1:5">
      <c r="A22" s="4">
        <v>20</v>
      </c>
      <c r="B22" s="5"/>
      <c r="C22" s="5"/>
      <c r="D22" s="6" t="s">
        <v>470</v>
      </c>
      <c r="E22" s="6" t="s">
        <v>471</v>
      </c>
    </row>
    <row r="23" ht="25.5" spans="1:5">
      <c r="A23" s="4">
        <v>21</v>
      </c>
      <c r="B23" s="5"/>
      <c r="C23" s="5"/>
      <c r="D23" s="6" t="s">
        <v>257</v>
      </c>
      <c r="E23" s="6" t="s">
        <v>472</v>
      </c>
    </row>
    <row r="24" spans="1:5">
      <c r="A24" s="4">
        <v>22</v>
      </c>
      <c r="B24" s="5"/>
      <c r="C24" s="5"/>
      <c r="D24" s="6" t="s">
        <v>473</v>
      </c>
      <c r="E24" s="6"/>
    </row>
    <row r="25" spans="1:5">
      <c r="A25" s="4">
        <v>23</v>
      </c>
      <c r="B25" s="5"/>
      <c r="C25" s="5"/>
      <c r="D25" s="6" t="s">
        <v>330</v>
      </c>
      <c r="E25" s="6"/>
    </row>
    <row r="26" spans="1:5">
      <c r="A26" s="4">
        <v>24</v>
      </c>
      <c r="B26" s="11" t="s">
        <v>474</v>
      </c>
      <c r="C26" s="5" t="s">
        <v>475</v>
      </c>
      <c r="D26" s="6" t="s">
        <v>476</v>
      </c>
      <c r="E26" s="6" t="s">
        <v>477</v>
      </c>
    </row>
    <row r="27" spans="1:5">
      <c r="A27" s="4">
        <v>25</v>
      </c>
      <c r="B27" s="12"/>
      <c r="C27" s="5"/>
      <c r="D27" s="6" t="s">
        <v>478</v>
      </c>
      <c r="E27" s="6"/>
    </row>
    <row r="28" spans="1:5">
      <c r="A28" s="4">
        <v>26</v>
      </c>
      <c r="B28" s="12"/>
      <c r="C28" s="5" t="s">
        <v>479</v>
      </c>
      <c r="D28" s="6" t="s">
        <v>480</v>
      </c>
      <c r="E28" s="6" t="s">
        <v>480</v>
      </c>
    </row>
    <row r="29" spans="1:5">
      <c r="A29" s="4">
        <v>27</v>
      </c>
      <c r="B29" s="12"/>
      <c r="C29" s="5"/>
      <c r="D29" s="6" t="s">
        <v>481</v>
      </c>
      <c r="E29" s="6"/>
    </row>
    <row r="30" spans="1:5">
      <c r="A30" s="4">
        <v>28</v>
      </c>
      <c r="B30" s="12"/>
      <c r="C30" s="5" t="s">
        <v>482</v>
      </c>
      <c r="D30" s="6" t="s">
        <v>483</v>
      </c>
      <c r="E30" s="6" t="s">
        <v>484</v>
      </c>
    </row>
    <row r="31" spans="1:5">
      <c r="A31" s="4">
        <v>29</v>
      </c>
      <c r="B31" s="12"/>
      <c r="C31" s="5"/>
      <c r="D31" s="7" t="s">
        <v>485</v>
      </c>
      <c r="E31" s="6" t="s">
        <v>486</v>
      </c>
    </row>
    <row r="32" spans="1:5">
      <c r="A32" s="4">
        <v>30</v>
      </c>
      <c r="B32" s="12"/>
      <c r="C32" s="5" t="s">
        <v>487</v>
      </c>
      <c r="D32" s="7" t="s">
        <v>488</v>
      </c>
      <c r="E32" s="6"/>
    </row>
    <row r="33" spans="1:5">
      <c r="A33" s="4">
        <v>31</v>
      </c>
      <c r="B33" s="12"/>
      <c r="C33" s="5"/>
      <c r="D33" s="7" t="s">
        <v>489</v>
      </c>
      <c r="E33" s="6"/>
    </row>
    <row r="34" spans="1:5">
      <c r="A34" s="4">
        <v>32</v>
      </c>
      <c r="B34" s="12"/>
      <c r="C34" s="5"/>
      <c r="D34" s="7" t="s">
        <v>490</v>
      </c>
      <c r="E34" s="6"/>
    </row>
    <row r="35" spans="1:5">
      <c r="A35" s="4">
        <v>33</v>
      </c>
      <c r="B35" s="13"/>
      <c r="C35" s="5" t="s">
        <v>491</v>
      </c>
      <c r="D35" s="7" t="s">
        <v>491</v>
      </c>
      <c r="E35" s="6" t="s">
        <v>491</v>
      </c>
    </row>
    <row r="36" spans="1:5">
      <c r="A36" s="4">
        <v>34</v>
      </c>
      <c r="B36" s="11" t="s">
        <v>492</v>
      </c>
      <c r="C36" s="5" t="s">
        <v>493</v>
      </c>
      <c r="D36" s="7" t="s">
        <v>494</v>
      </c>
      <c r="E36" s="6"/>
    </row>
    <row r="37" spans="1:5">
      <c r="A37" s="4">
        <v>35</v>
      </c>
      <c r="B37" s="12"/>
      <c r="C37" s="5"/>
      <c r="D37" s="6" t="s">
        <v>495</v>
      </c>
      <c r="E37" s="7" t="s">
        <v>496</v>
      </c>
    </row>
    <row r="38" spans="1:5">
      <c r="A38" s="4"/>
      <c r="B38" s="12"/>
      <c r="C38" s="5"/>
      <c r="D38" s="6"/>
      <c r="E38" s="7" t="s">
        <v>497</v>
      </c>
    </row>
    <row r="39" spans="1:5">
      <c r="A39" s="4">
        <v>36</v>
      </c>
      <c r="B39" s="12"/>
      <c r="C39" s="5"/>
      <c r="D39" s="6" t="s">
        <v>297</v>
      </c>
      <c r="E39" s="6" t="s">
        <v>498</v>
      </c>
    </row>
    <row r="40" spans="1:5">
      <c r="A40" s="8">
        <v>37</v>
      </c>
      <c r="B40" s="14"/>
      <c r="C40" s="9"/>
      <c r="D40" s="10" t="s">
        <v>499</v>
      </c>
      <c r="E40" s="10" t="s">
        <v>500</v>
      </c>
    </row>
    <row r="41" spans="1:5">
      <c r="A41" s="4">
        <v>38</v>
      </c>
      <c r="B41" s="12"/>
      <c r="C41" s="5"/>
      <c r="D41" s="6" t="s">
        <v>501</v>
      </c>
      <c r="E41" s="6" t="s">
        <v>502</v>
      </c>
    </row>
    <row r="42" spans="1:5">
      <c r="A42" s="4"/>
      <c r="B42" s="12"/>
      <c r="C42" s="5"/>
      <c r="D42" s="6"/>
      <c r="E42" s="6" t="s">
        <v>503</v>
      </c>
    </row>
    <row r="43" ht="25.5" spans="1:5">
      <c r="A43" s="4">
        <v>39</v>
      </c>
      <c r="B43" s="12"/>
      <c r="C43" s="5"/>
      <c r="D43" s="6" t="s">
        <v>504</v>
      </c>
      <c r="E43" s="6" t="s">
        <v>505</v>
      </c>
    </row>
    <row r="44" ht="38.25" spans="1:5">
      <c r="A44" s="4">
        <v>40</v>
      </c>
      <c r="B44" s="12"/>
      <c r="C44" s="5"/>
      <c r="D44" s="6" t="s">
        <v>506</v>
      </c>
      <c r="E44" s="6"/>
    </row>
    <row r="45" spans="1:5">
      <c r="A45" s="4">
        <v>41</v>
      </c>
      <c r="B45" s="12"/>
      <c r="C45" s="5"/>
      <c r="D45" s="7" t="s">
        <v>507</v>
      </c>
      <c r="E45" s="6"/>
    </row>
    <row r="46" spans="1:5">
      <c r="A46" s="8">
        <v>42</v>
      </c>
      <c r="B46" s="14"/>
      <c r="C46" s="9"/>
      <c r="D46" s="15" t="s">
        <v>330</v>
      </c>
      <c r="E46" s="10"/>
    </row>
    <row r="47" ht="25.5" spans="1:5">
      <c r="A47" s="4">
        <v>43</v>
      </c>
      <c r="B47" s="12"/>
      <c r="C47" s="5" t="s">
        <v>344</v>
      </c>
      <c r="D47" s="6" t="s">
        <v>508</v>
      </c>
      <c r="E47" s="6" t="s">
        <v>509</v>
      </c>
    </row>
    <row r="48" spans="1:5">
      <c r="A48" s="4">
        <v>44</v>
      </c>
      <c r="B48" s="12"/>
      <c r="C48" s="5"/>
      <c r="D48" s="6" t="s">
        <v>510</v>
      </c>
      <c r="E48" s="6"/>
    </row>
    <row r="49" spans="1:5">
      <c r="A49" s="4">
        <v>45</v>
      </c>
      <c r="B49" s="12"/>
      <c r="C49" s="5"/>
      <c r="D49" s="6" t="s">
        <v>511</v>
      </c>
      <c r="E49" s="6"/>
    </row>
    <row r="50" spans="1:5">
      <c r="A50" s="4">
        <v>46</v>
      </c>
      <c r="B50" s="12"/>
      <c r="C50" s="5"/>
      <c r="D50" s="6" t="s">
        <v>338</v>
      </c>
      <c r="E50" s="6"/>
    </row>
    <row r="51" spans="1:5">
      <c r="A51" s="4">
        <v>47</v>
      </c>
      <c r="B51" s="12"/>
      <c r="C51" s="5" t="s">
        <v>512</v>
      </c>
      <c r="D51" s="6" t="s">
        <v>513</v>
      </c>
      <c r="E51" s="7" t="s">
        <v>514</v>
      </c>
    </row>
    <row r="52" spans="1:5">
      <c r="A52" s="4"/>
      <c r="B52" s="12"/>
      <c r="C52" s="5"/>
      <c r="D52" s="6"/>
      <c r="E52" s="7" t="s">
        <v>515</v>
      </c>
    </row>
    <row r="53" spans="1:5">
      <c r="A53" s="4">
        <v>48</v>
      </c>
      <c r="B53" s="12"/>
      <c r="C53" s="5"/>
      <c r="D53" s="6" t="s">
        <v>516</v>
      </c>
      <c r="E53" s="7" t="s">
        <v>516</v>
      </c>
    </row>
    <row r="54" ht="25.5" spans="1:5">
      <c r="A54" s="4">
        <v>49</v>
      </c>
      <c r="B54" s="12"/>
      <c r="C54" s="5"/>
      <c r="D54" s="6" t="s">
        <v>517</v>
      </c>
      <c r="E54" s="6"/>
    </row>
    <row r="55" spans="1:5">
      <c r="A55" s="4">
        <v>50</v>
      </c>
      <c r="B55" s="12"/>
      <c r="C55" s="5" t="s">
        <v>512</v>
      </c>
      <c r="D55" s="6" t="s">
        <v>518</v>
      </c>
      <c r="E55" s="6"/>
    </row>
    <row r="56" ht="25.5" spans="1:5">
      <c r="A56" s="4">
        <v>51</v>
      </c>
      <c r="B56" s="12"/>
      <c r="C56" s="5"/>
      <c r="D56" s="6" t="s">
        <v>519</v>
      </c>
      <c r="E56" s="6"/>
    </row>
    <row r="57" ht="38.25" spans="1:5">
      <c r="A57" s="4">
        <v>52</v>
      </c>
      <c r="B57" s="13"/>
      <c r="C57" s="5"/>
      <c r="D57" s="6" t="s">
        <v>520</v>
      </c>
      <c r="E57" s="7" t="s">
        <v>521</v>
      </c>
    </row>
    <row r="58" spans="1:5">
      <c r="A58" s="4">
        <v>53</v>
      </c>
      <c r="B58" s="5" t="s">
        <v>522</v>
      </c>
      <c r="C58" s="5" t="s">
        <v>522</v>
      </c>
      <c r="D58" s="6" t="s">
        <v>523</v>
      </c>
      <c r="E58" s="6"/>
    </row>
    <row r="59" spans="1:5">
      <c r="A59" s="4">
        <v>54</v>
      </c>
      <c r="B59" s="5"/>
      <c r="C59" s="5"/>
      <c r="D59" s="6" t="s">
        <v>524</v>
      </c>
      <c r="E59" s="6"/>
    </row>
    <row r="60" spans="1:5">
      <c r="A60" s="4">
        <v>55</v>
      </c>
      <c r="B60" s="5"/>
      <c r="C60" s="5"/>
      <c r="D60" s="7" t="s">
        <v>525</v>
      </c>
      <c r="E60" s="6"/>
    </row>
    <row r="61" spans="1:5">
      <c r="A61" s="4">
        <v>56</v>
      </c>
      <c r="B61" s="11" t="s">
        <v>526</v>
      </c>
      <c r="C61" s="5" t="s">
        <v>527</v>
      </c>
      <c r="D61" s="6" t="s">
        <v>528</v>
      </c>
      <c r="E61" s="6" t="s">
        <v>529</v>
      </c>
    </row>
    <row r="62" spans="1:5">
      <c r="A62" s="4">
        <v>57</v>
      </c>
      <c r="B62" s="12"/>
      <c r="C62" s="5" t="s">
        <v>530</v>
      </c>
      <c r="D62" s="6" t="s">
        <v>531</v>
      </c>
      <c r="E62" s="6" t="s">
        <v>531</v>
      </c>
    </row>
    <row r="63" spans="1:5">
      <c r="A63" s="4">
        <v>58</v>
      </c>
      <c r="B63" s="12"/>
      <c r="C63" s="5"/>
      <c r="D63" s="6" t="s">
        <v>532</v>
      </c>
      <c r="E63" s="6" t="s">
        <v>532</v>
      </c>
    </row>
    <row r="64" spans="1:5">
      <c r="A64" s="4">
        <v>59</v>
      </c>
      <c r="B64" s="12"/>
      <c r="C64" s="5"/>
      <c r="D64" s="6" t="s">
        <v>533</v>
      </c>
      <c r="E64" s="6" t="s">
        <v>533</v>
      </c>
    </row>
    <row r="65" spans="1:5">
      <c r="A65" s="4">
        <v>60</v>
      </c>
      <c r="B65" s="12"/>
      <c r="C65" s="5" t="s">
        <v>534</v>
      </c>
      <c r="D65" s="6" t="s">
        <v>535</v>
      </c>
      <c r="E65" s="6" t="s">
        <v>535</v>
      </c>
    </row>
    <row r="66" spans="1:5">
      <c r="A66" s="4">
        <v>61</v>
      </c>
      <c r="B66" s="12"/>
      <c r="C66" s="5"/>
      <c r="D66" s="6" t="s">
        <v>536</v>
      </c>
      <c r="E66" s="6" t="s">
        <v>536</v>
      </c>
    </row>
    <row r="67" spans="1:5">
      <c r="A67" s="4">
        <v>62</v>
      </c>
      <c r="B67" s="12"/>
      <c r="C67" s="5"/>
      <c r="D67" s="6" t="s">
        <v>537</v>
      </c>
      <c r="E67" s="6" t="s">
        <v>537</v>
      </c>
    </row>
    <row r="68" spans="1:5">
      <c r="A68" s="4">
        <v>63</v>
      </c>
      <c r="B68" s="12"/>
      <c r="C68" s="5"/>
      <c r="D68" s="6" t="s">
        <v>538</v>
      </c>
      <c r="E68" s="6" t="s">
        <v>538</v>
      </c>
    </row>
    <row r="69" spans="1:5">
      <c r="A69" s="4">
        <v>64</v>
      </c>
      <c r="B69" s="12"/>
      <c r="C69" s="5"/>
      <c r="D69" s="6" t="s">
        <v>539</v>
      </c>
      <c r="E69" s="6" t="s">
        <v>539</v>
      </c>
    </row>
    <row r="70" spans="1:5">
      <c r="A70" s="4">
        <v>65</v>
      </c>
      <c r="B70" s="12"/>
      <c r="C70" s="5"/>
      <c r="D70" s="6" t="s">
        <v>540</v>
      </c>
      <c r="E70" s="6" t="s">
        <v>541</v>
      </c>
    </row>
    <row r="71" spans="1:5">
      <c r="A71" s="4">
        <v>66</v>
      </c>
      <c r="B71" s="12"/>
      <c r="C71" s="5" t="s">
        <v>542</v>
      </c>
      <c r="D71" s="6" t="s">
        <v>543</v>
      </c>
      <c r="E71" s="6" t="s">
        <v>543</v>
      </c>
    </row>
    <row r="72" spans="1:5">
      <c r="A72" s="4">
        <v>67</v>
      </c>
      <c r="B72" s="12"/>
      <c r="C72" s="5"/>
      <c r="D72" s="6" t="s">
        <v>544</v>
      </c>
      <c r="E72" s="6" t="s">
        <v>544</v>
      </c>
    </row>
    <row r="73" spans="1:5">
      <c r="A73" s="4">
        <v>68</v>
      </c>
      <c r="B73" s="12"/>
      <c r="C73" s="5"/>
      <c r="D73" s="6" t="s">
        <v>545</v>
      </c>
      <c r="E73" s="6" t="s">
        <v>545</v>
      </c>
    </row>
    <row r="74" spans="1:5">
      <c r="A74" s="4">
        <v>69</v>
      </c>
      <c r="B74" s="12"/>
      <c r="C74" s="5"/>
      <c r="D74" s="6" t="s">
        <v>546</v>
      </c>
      <c r="E74" s="6" t="s">
        <v>546</v>
      </c>
    </row>
    <row r="75" spans="1:5">
      <c r="A75" s="4">
        <v>70</v>
      </c>
      <c r="B75" s="13"/>
      <c r="C75" s="5"/>
      <c r="D75" s="6" t="s">
        <v>547</v>
      </c>
      <c r="E75" s="6" t="s">
        <v>547</v>
      </c>
    </row>
    <row r="76" spans="1:5">
      <c r="A76" s="4">
        <v>71</v>
      </c>
      <c r="B76" s="11" t="s">
        <v>548</v>
      </c>
      <c r="C76" s="5" t="s">
        <v>549</v>
      </c>
      <c r="D76" s="6" t="s">
        <v>550</v>
      </c>
      <c r="E76" s="6"/>
    </row>
    <row r="77" ht="25.5" spans="1:5">
      <c r="A77" s="4">
        <v>72</v>
      </c>
      <c r="B77" s="12"/>
      <c r="C77" s="5"/>
      <c r="D77" s="6" t="s">
        <v>551</v>
      </c>
      <c r="E77" s="6"/>
    </row>
    <row r="78" spans="1:5">
      <c r="A78" s="4">
        <v>73</v>
      </c>
      <c r="B78" s="12"/>
      <c r="C78" s="5" t="s">
        <v>552</v>
      </c>
      <c r="D78" s="6" t="s">
        <v>553</v>
      </c>
      <c r="E78" s="6"/>
    </row>
    <row r="79" spans="1:5">
      <c r="A79" s="4">
        <v>74</v>
      </c>
      <c r="B79" s="12"/>
      <c r="C79" s="5"/>
      <c r="D79" s="6" t="s">
        <v>554</v>
      </c>
      <c r="E79" s="6"/>
    </row>
    <row r="80" spans="1:5">
      <c r="A80" s="4">
        <v>75</v>
      </c>
      <c r="B80" s="12"/>
      <c r="C80" s="5"/>
      <c r="D80" s="6" t="s">
        <v>555</v>
      </c>
      <c r="E80" s="6"/>
    </row>
    <row r="81" spans="1:5">
      <c r="A81" s="4">
        <v>76</v>
      </c>
      <c r="B81" s="13"/>
      <c r="C81" s="5"/>
      <c r="D81" s="6" t="s">
        <v>556</v>
      </c>
      <c r="E81" s="6"/>
    </row>
    <row r="82" ht="25.5" spans="1:5">
      <c r="A82" s="4">
        <v>77</v>
      </c>
      <c r="B82" s="5" t="s">
        <v>557</v>
      </c>
      <c r="C82" s="5" t="s">
        <v>557</v>
      </c>
      <c r="D82" s="6" t="s">
        <v>557</v>
      </c>
      <c r="E82" s="6" t="s">
        <v>557</v>
      </c>
    </row>
    <row r="83" spans="1:5">
      <c r="A83" s="4">
        <v>78</v>
      </c>
      <c r="B83" s="5" t="s">
        <v>330</v>
      </c>
      <c r="C83" s="5" t="s">
        <v>330</v>
      </c>
      <c r="D83" s="6" t="s">
        <v>558</v>
      </c>
      <c r="E83" s="6"/>
    </row>
    <row r="84" spans="1:5">
      <c r="A84" s="4">
        <v>79</v>
      </c>
      <c r="B84" s="5"/>
      <c r="C84" s="5"/>
      <c r="D84" s="7" t="s">
        <v>559</v>
      </c>
      <c r="E84" s="6"/>
    </row>
    <row r="85" spans="1:5">
      <c r="A85" s="4">
        <v>80</v>
      </c>
      <c r="B85" s="5"/>
      <c r="C85" s="5"/>
      <c r="D85" s="7" t="s">
        <v>560</v>
      </c>
      <c r="E85" s="6"/>
    </row>
    <row r="86" ht="18.75" spans="1:1">
      <c r="A86" s="16" t="s">
        <v>561</v>
      </c>
    </row>
  </sheetData>
  <mergeCells count="36">
    <mergeCell ref="A1:E1"/>
    <mergeCell ref="A37:A38"/>
    <mergeCell ref="A41:A42"/>
    <mergeCell ref="A51:A52"/>
    <mergeCell ref="B3:B25"/>
    <mergeCell ref="B26:B35"/>
    <mergeCell ref="B36:B57"/>
    <mergeCell ref="B58:B60"/>
    <mergeCell ref="B61:B75"/>
    <mergeCell ref="B76:B81"/>
    <mergeCell ref="B83:B85"/>
    <mergeCell ref="C3:C9"/>
    <mergeCell ref="C10:C13"/>
    <mergeCell ref="C14:C15"/>
    <mergeCell ref="C16:C19"/>
    <mergeCell ref="C20:C25"/>
    <mergeCell ref="C26:C27"/>
    <mergeCell ref="C28:C29"/>
    <mergeCell ref="C30:C31"/>
    <mergeCell ref="C32:C34"/>
    <mergeCell ref="C36:C46"/>
    <mergeCell ref="C47:C50"/>
    <mergeCell ref="C51:C54"/>
    <mergeCell ref="C55:C57"/>
    <mergeCell ref="C58:C60"/>
    <mergeCell ref="C62:C64"/>
    <mergeCell ref="C65:C70"/>
    <mergeCell ref="C71:C75"/>
    <mergeCell ref="C76:C77"/>
    <mergeCell ref="C78:C81"/>
    <mergeCell ref="C83:C85"/>
    <mergeCell ref="D37:D38"/>
    <mergeCell ref="D41:D42"/>
    <mergeCell ref="D51:D52"/>
    <mergeCell ref="E3:E5"/>
    <mergeCell ref="E26:E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申报明细表</vt:lpstr>
      <vt:lpstr>入库项目关键信息调整</vt:lpstr>
      <vt:lpstr>汇总表</vt:lpstr>
      <vt:lpstr>项目库分类表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三石</cp:lastModifiedBy>
  <dcterms:created xsi:type="dcterms:W3CDTF">2022-01-05T08:35:00Z</dcterms:created>
  <dcterms:modified xsi:type="dcterms:W3CDTF">2025-10-15T06:46:48Z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08C4EF01A60E4F228547577B5445E14F_13</vt:lpwstr>
  </property>
  <property fmtid="{D5CDD505-2E9C-101B-9397-08002B2CF9AE}" pid="3" name="KSOProductBuildVer">
    <vt:lpwstr>2052-12.1.0.22529</vt:lpwstr>
  </property>
</Properties>
</file>