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新增入库" sheetId="1" r:id="rId1"/>
    <sheet name="关键信息调整" sheetId="4" r:id="rId2"/>
    <sheet name="汇总表" sheetId="3" r:id="rId3"/>
    <sheet name="项目库分类表" sheetId="2" r:id="rId4"/>
  </sheets>
  <definedNames>
    <definedName name="_xlnm._FilterDatabase" localSheetId="0" hidden="1">新增入库!$A$5:$V$77</definedName>
    <definedName name="_xlnm._FilterDatabase" localSheetId="1" hidden="1">关键信息调整!$A$8:$R$22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<sst xmlns="http://schemas.openxmlformats.org/spreadsheetml/2006/main" count="957" uniqueCount="478">
  <si>
    <t>附件2</t>
  </si>
  <si>
    <t>新晃县2025年度巩固拓展脱贫攻坚成果和乡村振兴项目库动态调整项目明细表(新增入库)</t>
  </si>
  <si>
    <t>序号</t>
  </si>
  <si>
    <t>项目类别</t>
  </si>
  <si>
    <t>乡</t>
  </si>
  <si>
    <t>村</t>
  </si>
  <si>
    <t>项目名称</t>
  </si>
  <si>
    <t>建设性质</t>
  </si>
  <si>
    <t>时间进度</t>
  </si>
  <si>
    <t>责任单位</t>
  </si>
  <si>
    <t>建设内容及规模</t>
  </si>
  <si>
    <t>资金规模和筹资方式</t>
  </si>
  <si>
    <t>受益对象</t>
  </si>
  <si>
    <t>绩效目标</t>
  </si>
  <si>
    <t>联农带农机制</t>
  </si>
  <si>
    <t>备注</t>
  </si>
  <si>
    <t>计划开工时间</t>
  </si>
  <si>
    <t>计划完工时间</t>
  </si>
  <si>
    <t>项目预算总投资（万元）</t>
  </si>
  <si>
    <t>其中</t>
  </si>
  <si>
    <t>受益村数（个）</t>
  </si>
  <si>
    <t>受益户数（户）</t>
  </si>
  <si>
    <t>受益人口数（人）</t>
  </si>
  <si>
    <t>受益脱贫村数（个）</t>
  </si>
  <si>
    <t>受益脱贫人口数及监测对象人口数（户）</t>
  </si>
  <si>
    <t>受益脱贫户人口数及监测对象户人口数（人）</t>
  </si>
  <si>
    <t>财政资金（万元）</t>
  </si>
  <si>
    <t>其他资金（万元）</t>
  </si>
  <si>
    <t>合计</t>
  </si>
  <si>
    <t>一、产业发展</t>
  </si>
  <si>
    <t>（一）生产项目</t>
  </si>
  <si>
    <t>种植业基地</t>
  </si>
  <si>
    <t>贡溪镇</t>
  </si>
  <si>
    <t>碧林村</t>
  </si>
  <si>
    <t>中药材高效种植示范基地与相关农业设施建设项目</t>
  </si>
  <si>
    <t>新建</t>
  </si>
  <si>
    <t>贡溪镇人民政府</t>
  </si>
  <si>
    <r>
      <rPr>
        <sz val="9"/>
        <color rgb="FF000000"/>
        <rFont val="仿宋_GB2312"/>
        <charset val="134"/>
      </rPr>
      <t>建设艾草示范基地</t>
    </r>
    <r>
      <rPr>
        <sz val="9"/>
        <color rgb="FF000000"/>
        <rFont val="Times New Roman"/>
        <charset val="134"/>
      </rPr>
      <t>20</t>
    </r>
    <r>
      <rPr>
        <sz val="9"/>
        <color rgb="FF000000"/>
        <rFont val="仿宋_GB2312"/>
        <charset val="134"/>
      </rPr>
      <t>亩、天麻示范基地</t>
    </r>
    <r>
      <rPr>
        <sz val="9"/>
        <color rgb="FF000000"/>
        <rFont val="Times New Roman"/>
        <charset val="134"/>
      </rPr>
      <t>5</t>
    </r>
    <r>
      <rPr>
        <sz val="9"/>
        <color rgb="FF000000"/>
        <rFont val="仿宋_GB2312"/>
        <charset val="134"/>
      </rPr>
      <t>亩及相关配套生产设施。</t>
    </r>
  </si>
  <si>
    <t>增加群众收入。</t>
  </si>
  <si>
    <t>带动生产、土地流转、务工就业</t>
  </si>
  <si>
    <t>步头降乡</t>
  </si>
  <si>
    <t>双溪村</t>
  </si>
  <si>
    <t>辣椒种植项目</t>
  </si>
  <si>
    <t>步头降乡人民政府</t>
  </si>
  <si>
    <r>
      <rPr>
        <sz val="9"/>
        <color rgb="FF000000"/>
        <rFont val="仿宋_GB2312"/>
        <charset val="134"/>
      </rPr>
      <t>建设机耕道</t>
    </r>
    <r>
      <rPr>
        <sz val="9"/>
        <color rgb="FF000000"/>
        <rFont val="Times New Roman"/>
        <charset val="134"/>
      </rPr>
      <t>2km</t>
    </r>
    <r>
      <rPr>
        <sz val="9"/>
        <color rgb="FF000000"/>
        <rFont val="仿宋_GB2312"/>
        <charset val="134"/>
      </rPr>
      <t>、租地</t>
    </r>
    <r>
      <rPr>
        <sz val="9"/>
        <color rgb="FF000000"/>
        <rFont val="Times New Roman"/>
        <charset val="134"/>
      </rPr>
      <t>10</t>
    </r>
    <r>
      <rPr>
        <sz val="9"/>
        <color rgb="FF000000"/>
        <rFont val="仿宋_GB2312"/>
        <charset val="134"/>
      </rPr>
      <t>亩种植辣椒。</t>
    </r>
  </si>
  <si>
    <t>调整优化农业产业结构，促进辣椒种植高质高效生产、促使农民持续增收，助推乡村振兴，以辣椒示范带动周边农户发展的模式，不断丰富双溪村集体经济产业</t>
  </si>
  <si>
    <t>带动生产、土地流转、就业务工</t>
  </si>
  <si>
    <t>禾滩镇</t>
  </si>
  <si>
    <t>进蚕村</t>
  </si>
  <si>
    <t>油茶种植</t>
  </si>
  <si>
    <t>禾滩镇人民政府</t>
  </si>
  <si>
    <r>
      <rPr>
        <sz val="9"/>
        <color theme="1"/>
        <rFont val="仿宋_GB2312"/>
        <charset val="134"/>
      </rPr>
      <t>油茶种植</t>
    </r>
    <r>
      <rPr>
        <sz val="9"/>
        <color rgb="FF000000"/>
        <rFont val="Times New Roman"/>
        <charset val="134"/>
      </rPr>
      <t>150</t>
    </r>
    <r>
      <rPr>
        <sz val="9"/>
        <color rgb="FF000000"/>
        <rFont val="仿宋_GB2312"/>
        <charset val="134"/>
      </rPr>
      <t>亩。</t>
    </r>
  </si>
  <si>
    <r>
      <rPr>
        <sz val="9"/>
        <color rgb="FF000000"/>
        <rFont val="仿宋_GB2312"/>
        <charset val="134"/>
      </rPr>
      <t>解决约</t>
    </r>
    <r>
      <rPr>
        <sz val="9"/>
        <color rgb="FF000000"/>
        <rFont val="Times New Roman"/>
        <charset val="134"/>
      </rPr>
      <t>100</t>
    </r>
    <r>
      <rPr>
        <sz val="9"/>
        <color rgb="FF000000"/>
        <rFont val="仿宋_GB2312"/>
        <charset val="134"/>
      </rPr>
      <t>人脱贫人口就业</t>
    </r>
  </si>
  <si>
    <t>就业务工、土地流转</t>
  </si>
  <si>
    <t>养殖业基地</t>
  </si>
  <si>
    <t>中寨镇</t>
  </si>
  <si>
    <t>头家村</t>
  </si>
  <si>
    <t>黄牛养殖</t>
  </si>
  <si>
    <t>续建</t>
  </si>
  <si>
    <t>中寨镇人民政府</t>
  </si>
  <si>
    <r>
      <rPr>
        <sz val="9"/>
        <color theme="1"/>
        <rFont val="仿宋_GB2312"/>
        <charset val="134"/>
      </rPr>
      <t>修缮养牛场</t>
    </r>
    <r>
      <rPr>
        <sz val="9"/>
        <color theme="1"/>
        <rFont val="Times New Roman"/>
        <charset val="134"/>
      </rPr>
      <t>5</t>
    </r>
    <r>
      <rPr>
        <sz val="9"/>
        <color theme="1"/>
        <rFont val="仿宋_GB2312"/>
        <charset val="134"/>
      </rPr>
      <t>亩，并购买牛。</t>
    </r>
  </si>
  <si>
    <t>增加就业岗位，增加村集体经济收入。</t>
  </si>
  <si>
    <t>就业务工</t>
  </si>
  <si>
    <t>鱼市镇</t>
  </si>
  <si>
    <t>大坝河村</t>
  </si>
  <si>
    <t>黄精种植</t>
  </si>
  <si>
    <t>鱼市镇人民政府</t>
  </si>
  <si>
    <t>黄精种植项目100亩，采用“村集体＋企业＋种植大户”运营模式。</t>
  </si>
  <si>
    <t>发展村集体经济，增加村集体经济收入。</t>
  </si>
  <si>
    <t>带动生产、就业务工、收益分红、土地流转</t>
  </si>
  <si>
    <t>扶罗镇</t>
  </si>
  <si>
    <t>坪地村</t>
  </si>
  <si>
    <t>大棚蔬菜种植基地</t>
  </si>
  <si>
    <t>扶罗镇人民政府</t>
  </si>
  <si>
    <t>建设大棚蔬菜种植基地20亩</t>
  </si>
  <si>
    <t>通过建设种植农业产业示范园，进一步提升村集体经济收益，带动村民生产，提高经济收益。</t>
  </si>
  <si>
    <t>带动生产、就业务工、土地流转</t>
  </si>
  <si>
    <t>水产养殖业发展</t>
  </si>
  <si>
    <t>团溪村</t>
  </si>
  <si>
    <t>水产养殖、中药材种植</t>
  </si>
  <si>
    <t>发展高密度水产养殖、中药材种植。</t>
  </si>
  <si>
    <t>发展产业，带动村集体经济发展。</t>
  </si>
  <si>
    <t>带动生产、就业务工、技术指导</t>
  </si>
  <si>
    <t>休闲农业与乡村旅游</t>
  </si>
  <si>
    <t>晃州镇</t>
  </si>
  <si>
    <t>两河口村</t>
  </si>
  <si>
    <t>晃州镇人民政府</t>
  </si>
  <si>
    <t>乡村旅游配套设施建设。</t>
  </si>
  <si>
    <t>进一步改善群众生产生活条件。</t>
  </si>
  <si>
    <t>就业务工、带动生产</t>
  </si>
  <si>
    <t>波洲镇</t>
  </si>
  <si>
    <t>暮山坪村</t>
  </si>
  <si>
    <t>水果种植基地基础设施建设项目</t>
  </si>
  <si>
    <t>波洲镇人民政府</t>
  </si>
  <si>
    <t>暮山坪村凹园至甘溪2公里（3米宽）机耕道建设。</t>
  </si>
  <si>
    <t>增加村集体经济收入。</t>
  </si>
  <si>
    <t>带动生产、就业务工、产消对接</t>
  </si>
  <si>
    <t>长塘坪村</t>
  </si>
  <si>
    <t>蔬菜种植基地基础设施建设项目</t>
  </si>
  <si>
    <t>道路硬化；修缮水渠；建设2000米环蔬菜大棚机耕道路坎等。</t>
  </si>
  <si>
    <t>扶罗镇、凉伞镇、波州镇、</t>
  </si>
  <si>
    <t>新寨村、长塘坪村、田坪村、花园村</t>
  </si>
  <si>
    <t>黄精、蔬菜种植基地</t>
  </si>
  <si>
    <t>维修</t>
  </si>
  <si>
    <t>晃源集团、农业农村局</t>
  </si>
  <si>
    <t>黄精、蔬菜种植基地大棚维修。</t>
  </si>
  <si>
    <t>增加低收入人口收入、资产维护、壮大村集体经济</t>
  </si>
  <si>
    <t>劳务带动、分红</t>
  </si>
  <si>
    <t>（二）加工流通项目</t>
  </si>
  <si>
    <t>1</t>
  </si>
  <si>
    <t>农产品仓储保鲜冷链基础设施建设</t>
  </si>
  <si>
    <t>凉伞镇</t>
  </si>
  <si>
    <t>桂林溪村</t>
  </si>
  <si>
    <t>凉伞镇人民政府</t>
  </si>
  <si>
    <t>农村物流、仓储保鲜基地建设176平方米。</t>
  </si>
  <si>
    <t>建成农村物流、仓储保鲜基地176平方，带动集体经济，惠及便民服务</t>
  </si>
  <si>
    <t>带动生产、帮助产销对接</t>
  </si>
  <si>
    <t>2</t>
  </si>
  <si>
    <t>产地初加工和精深加工</t>
  </si>
  <si>
    <t>头家村烘干场地建设</t>
  </si>
  <si>
    <t>新建烘干场地200平方米，购置烘干设备一套。</t>
  </si>
  <si>
    <t>3</t>
  </si>
  <si>
    <t>赛容村</t>
  </si>
  <si>
    <t>赛容村木材加工项目</t>
  </si>
  <si>
    <t>购买粉碎机、备料轮挖、传送机、地磅，建设场地1000平方米</t>
  </si>
  <si>
    <t>增加就业岗位，增加村集体经济收入</t>
  </si>
  <si>
    <t>4</t>
  </si>
  <si>
    <t>暮山坪村面条加工</t>
  </si>
  <si>
    <t>波洲镇暮山坪村</t>
  </si>
  <si>
    <t>入股波洲镇波洲村面条厂生产线升级</t>
  </si>
  <si>
    <t>入股分红，增加村集体收入。</t>
  </si>
  <si>
    <t>带动生产、收益分红</t>
  </si>
  <si>
    <t>5</t>
  </si>
  <si>
    <t>伞寨村</t>
  </si>
  <si>
    <t>羊肚菌烘干加工厂房建设</t>
  </si>
  <si>
    <t>建设一个厂房约800平方米，安装羊肚菌烘干生产线并配套安装水、电等设施。</t>
  </si>
  <si>
    <t>带动发展，增加群众收入</t>
  </si>
  <si>
    <t>就业务工、带动生产、收益分红</t>
  </si>
  <si>
    <t>6</t>
  </si>
  <si>
    <t>市场建设和农村物流</t>
  </si>
  <si>
    <t>大田村</t>
  </si>
  <si>
    <t>林冲镇集镇农贸市场股份合作项目</t>
  </si>
  <si>
    <t>入股林冲镇集镇农贸市场</t>
  </si>
  <si>
    <t>投入林冲镇集镇农贸市场收益分红，可增加村集体经济收入</t>
  </si>
  <si>
    <t>就业务工，收益分红</t>
  </si>
  <si>
    <t>7</t>
  </si>
  <si>
    <t>凉伞村</t>
  </si>
  <si>
    <t>8</t>
  </si>
  <si>
    <t>品牌打造和展销平台</t>
  </si>
  <si>
    <t>各乡镇</t>
  </si>
  <si>
    <t>各行政村</t>
  </si>
  <si>
    <t>县域特质农业黄精产品公共品牌打造</t>
  </si>
  <si>
    <t>县林业局</t>
  </si>
  <si>
    <t>县域特质农业黄精产品公共品牌打造。</t>
  </si>
  <si>
    <t>提升县域公共品牌知名度。</t>
  </si>
  <si>
    <t>带动生产、产销对接</t>
  </si>
  <si>
    <t>（三）配套设施建设</t>
  </si>
  <si>
    <t>小型农田水利设施建设</t>
  </si>
  <si>
    <t>扶罗镇鱼市镇</t>
  </si>
  <si>
    <t>竹树村大坝河村</t>
  </si>
  <si>
    <t>新晃县竹树村各鲁溪山塘、大坝河村边刀山塘除险加固工程</t>
  </si>
  <si>
    <t>县水利局</t>
  </si>
  <si>
    <t>除险加固山塘2口，主要建设内容坝体整形、坝体灌浆、防渗面板及溢洪道整修，库区防渗措施。</t>
  </si>
  <si>
    <t>新增蓄水能力。</t>
  </si>
  <si>
    <t>带动生产、就业务工、</t>
  </si>
  <si>
    <t>花园村坪南村茶坪村</t>
  </si>
  <si>
    <t>农田水利水渠</t>
  </si>
  <si>
    <t>新建维修</t>
  </si>
  <si>
    <t>坪南村水渠新修343米；花园村水渠维修240米；茶坪村水渠维修840米。</t>
  </si>
  <si>
    <t>确保农田灌溉，提高农作物产量。</t>
  </si>
  <si>
    <t>带动生产、务工就业</t>
  </si>
  <si>
    <t>塘家坝村</t>
  </si>
  <si>
    <t>蓄水坝及水渠修建</t>
  </si>
  <si>
    <t>2025. 12</t>
  </si>
  <si>
    <t>蓄水坝一座及修建水渠800米</t>
  </si>
  <si>
    <t>道路水渠建设</t>
  </si>
  <si>
    <t>下波洲到王家冲组道路拓宽1公里，巴公溪水渠1200米维修</t>
  </si>
  <si>
    <t>改善生产生活条件</t>
  </si>
  <si>
    <t>带动生产、就业务工</t>
  </si>
  <si>
    <t>贡溪村</t>
  </si>
  <si>
    <t>贡溪村水稻基地水渠新建</t>
  </si>
  <si>
    <r>
      <rPr>
        <sz val="9"/>
        <color rgb="FF000000"/>
        <rFont val="仿宋_GB2312"/>
        <charset val="134"/>
      </rPr>
      <t>新建灌溉水渠</t>
    </r>
    <r>
      <rPr>
        <sz val="9"/>
        <color rgb="FF000000"/>
        <rFont val="Times New Roman"/>
        <charset val="134"/>
      </rPr>
      <t>600</t>
    </r>
    <r>
      <rPr>
        <sz val="9"/>
        <color rgb="FF000000"/>
        <rFont val="仿宋_GB2312"/>
        <charset val="134"/>
      </rPr>
      <t>米</t>
    </r>
  </si>
  <si>
    <t>（四）产业服务支撑项目</t>
  </si>
  <si>
    <t>科技服务</t>
  </si>
  <si>
    <t>黄精产业智慧管护技术运用</t>
  </si>
  <si>
    <t>县农业农村局</t>
  </si>
  <si>
    <t>黄精产业智慧管护及数字产品。</t>
  </si>
  <si>
    <t>提供黄精管护技术服务，避免种植风险。</t>
  </si>
  <si>
    <t>龙脑产业智慧管护技术运用</t>
  </si>
  <si>
    <t>龙脑产业智慧管护及数字产品。</t>
  </si>
  <si>
    <t>三、乡村建设行动</t>
  </si>
  <si>
    <t>（一）农村基础设施</t>
  </si>
  <si>
    <t>农村道路建设（通村路、通户路、小型桥梁等）</t>
  </si>
  <si>
    <t>通组道路硬化项目</t>
  </si>
  <si>
    <t>沙坪组道路硬化250米，櫈溪组道路重建硬化800米</t>
  </si>
  <si>
    <t>改善群众生产生活条件</t>
  </si>
  <si>
    <t>就业务工、其他</t>
  </si>
  <si>
    <t>产业路、资源路、旅游路建设</t>
  </si>
  <si>
    <t>洞坡村</t>
  </si>
  <si>
    <t>洞坡村产业路建设</t>
  </si>
  <si>
    <t>洞坡村产业路建设1.8公里。</t>
  </si>
  <si>
    <t>改善群众生产条件。</t>
  </si>
  <si>
    <t>黄精种植基地产业路建设</t>
  </si>
  <si>
    <t>产业路开挖平整3.5m宽*2.3公里长</t>
  </si>
  <si>
    <t>完善产业发展基础设施，发展壮大村集体经济，带动农民增收</t>
  </si>
  <si>
    <t>弓判村</t>
  </si>
  <si>
    <t>簸箕产业路重建</t>
  </si>
  <si>
    <t>重建簸箕路口至簸箕组农田50米产业路，其中含簸箕桥重建，桥长22米，宽4米。</t>
  </si>
  <si>
    <t>改善群众生产生活条件。</t>
  </si>
  <si>
    <t>林冲镇</t>
  </si>
  <si>
    <t>地甫村</t>
  </si>
  <si>
    <t>产业路硬化</t>
  </si>
  <si>
    <t>林冲镇人民政府</t>
  </si>
  <si>
    <t>硬化产业路约1km，种植烤烟。</t>
  </si>
  <si>
    <t>增加就业岗位，增加村集体收入。</t>
  </si>
  <si>
    <t>林冲村</t>
  </si>
  <si>
    <t>新建黄精产业路。</t>
  </si>
  <si>
    <t>增加就业岗位。</t>
  </si>
  <si>
    <t>水稻种植产业路建设</t>
  </si>
  <si>
    <t>产业路硬化500米。</t>
  </si>
  <si>
    <t>凳寨村
八江口村
万家村
美老村
绞寿村
花园村</t>
  </si>
  <si>
    <t>产业路建设3500米。</t>
  </si>
  <si>
    <t>姑召村</t>
  </si>
  <si>
    <t>木铎溪村</t>
  </si>
  <si>
    <t>产业路建设2000米。</t>
  </si>
  <si>
    <t>上公道村</t>
  </si>
  <si>
    <t>兴隆组产业道路建设</t>
  </si>
  <si>
    <t>硬化长0.4公里、宽3.5米的产业道路。</t>
  </si>
  <si>
    <t>红星村</t>
  </si>
  <si>
    <t>水稻种植基地产业路建设</t>
  </si>
  <si>
    <t>水稻种植机耕道硬化400米。</t>
  </si>
  <si>
    <t>高铁新村</t>
  </si>
  <si>
    <t>产业路建设</t>
  </si>
  <si>
    <t>新建、维修、硬化产业路800米。</t>
  </si>
  <si>
    <t>黄阳村</t>
  </si>
  <si>
    <t>水稻种植机耕道硬化450米。</t>
  </si>
  <si>
    <t>米贝乡</t>
  </si>
  <si>
    <t>碧朗村</t>
  </si>
  <si>
    <t>米贝乡人民政府</t>
  </si>
  <si>
    <t>黄精基地道路建设，硬化2公里。</t>
  </si>
  <si>
    <t>炼溪村</t>
  </si>
  <si>
    <t>烤烟种植基地产业路建设</t>
  </si>
  <si>
    <t>龙填冲产业道路建设700米。</t>
  </si>
  <si>
    <t>农村供水保障设施</t>
  </si>
  <si>
    <t>除步头降乡外的10个乡镇</t>
  </si>
  <si>
    <t>坳背村等27个村</t>
  </si>
  <si>
    <t>2025年新晃县农村供水水源工程</t>
  </si>
  <si>
    <t>实施机井21口，引水工程9处，管网延伸工程2处，抽水泵站1处。</t>
  </si>
  <si>
    <t>（二）人居环境整治</t>
  </si>
  <si>
    <t>村容村貌提升</t>
  </si>
  <si>
    <t>治理农村生活垃圾、生活污水、村容村貌等。</t>
  </si>
  <si>
    <t>有关行政村</t>
  </si>
  <si>
    <t>皂溪村</t>
  </si>
  <si>
    <t>瓦屋坡村</t>
  </si>
  <si>
    <t>光辉村</t>
  </si>
  <si>
    <t>林冲村等</t>
  </si>
  <si>
    <t>宋阳村</t>
  </si>
  <si>
    <t>闪溪村</t>
  </si>
  <si>
    <t>中寨居委会</t>
  </si>
  <si>
    <t>米贝村</t>
  </si>
  <si>
    <t>天雷村</t>
  </si>
  <si>
    <t>人居环境整治</t>
  </si>
  <si>
    <t>四路村</t>
  </si>
  <si>
    <t>美丽乡村建设</t>
  </si>
  <si>
    <t>农村垃圾治理</t>
  </si>
  <si>
    <t>晃州村杨家桥村</t>
  </si>
  <si>
    <t>农村垃圾消纳处理</t>
  </si>
  <si>
    <t>治理农村建筑垃圾。</t>
  </si>
  <si>
    <t>四、易地搬迁后扶</t>
  </si>
  <si>
    <t>易地搬迁集中安置区维修改造</t>
  </si>
  <si>
    <t>安置点所在村</t>
  </si>
  <si>
    <t>新晃县易地搬迁集中安置区维修改造项目</t>
  </si>
  <si>
    <t>县发改局</t>
  </si>
  <si>
    <t>屋顶及外立面破损维修改造4800平方米，房屋公共区域漏水渗水维修改造2330平方米。</t>
  </si>
  <si>
    <t>过维修改造，提升安置区建筑外观质量与安全性，改善居民居住环境，延长安置区建筑使用寿命。</t>
  </si>
  <si>
    <t>八、其他</t>
  </si>
  <si>
    <t>其他</t>
  </si>
  <si>
    <t>秸秆综合利用</t>
  </si>
  <si>
    <t>对全县范围内的农作物秸秆进行“五化”综合利用，从源头上减少秸秆焚烧的问题。</t>
  </si>
  <si>
    <t>改善农村人居环境。</t>
  </si>
  <si>
    <t>备注：请严格对照以上八大类中的各类子项，分门别类申报项目，内容必须填写完整。</t>
  </si>
  <si>
    <t>附件3：</t>
  </si>
  <si>
    <t>新晃县巩固拓展脱贫攻坚成果和乡村振兴项目库动态调整项目明细表(入库项目关键信息调整)</t>
  </si>
  <si>
    <t>实施地点</t>
  </si>
  <si>
    <t>项目预算投资( 万元)</t>
  </si>
  <si>
    <t>项目类型</t>
  </si>
  <si>
    <t>二级项目类型</t>
  </si>
  <si>
    <t>项目子类型</t>
  </si>
  <si>
    <t>财政资
金(万元)</t>
  </si>
  <si>
    <t>其他资
金(万元)</t>
  </si>
  <si>
    <t>新晃县</t>
  </si>
  <si>
    <t>脱贫户小额信贷</t>
  </si>
  <si>
    <t>生产发展</t>
  </si>
  <si>
    <t>金融保险配套项目</t>
  </si>
  <si>
    <t>小额贷款贴息</t>
  </si>
  <si>
    <t>完成1800户脱贫人口信贷贴息</t>
  </si>
  <si>
    <t>为1800户脱贫人口提供信贷贴息，帮助发展产业，促进增收</t>
  </si>
  <si>
    <t>带动生产</t>
  </si>
  <si>
    <t>调整前</t>
  </si>
  <si>
    <t>调整后</t>
  </si>
  <si>
    <t>扶罗村
弓判村
枫木村
竹树村
坪地村
皂溪村
伞寨村</t>
  </si>
  <si>
    <t>特色经济作物种植及加工</t>
  </si>
  <si>
    <t>生产项目</t>
  </si>
  <si>
    <t>扶罗村、弓判村、枫木村、竹树村、坪地村、皂溪村、伞寨村</t>
  </si>
  <si>
    <t>1.种植茯苓20亩；2.羊肚菌种植35亩；3.高淀粉红薯种植10亩；4.80亩辣椒种植基地标准化建设；5.樟树港辣椒种植25亩；6.雪里蕻蔬菜种植40亩</t>
  </si>
  <si>
    <t>发展村集体经济，增加群众收入</t>
  </si>
  <si>
    <t>土地流转、就业务工、带动生产、收益分红</t>
  </si>
  <si>
    <t>扶罗村弓判村枫木村竹树村坪地村伞寨村</t>
  </si>
  <si>
    <t>扶罗村、弓判村、枫木村、竹树村、坪地村、伞寨村</t>
  </si>
  <si>
    <t>1.种植黄精、茯苓25亩；2.羊肚菌种植35亩；3.高淀粉红薯种植10亩；4.80亩辣椒种植基地标准化建设；5.雪里蕻蔬菜种植40亩</t>
  </si>
  <si>
    <t>柏树林村</t>
  </si>
  <si>
    <t>油料加工厂房建设</t>
  </si>
  <si>
    <t>加工流通项目</t>
  </si>
  <si>
    <t>发展油料加工，壮大村集体经济</t>
  </si>
  <si>
    <t>增加群众收入</t>
  </si>
  <si>
    <t>带动生产、收益分红、土地流转</t>
  </si>
  <si>
    <t>波洲镇暮山坪村油料加工厂房建设</t>
  </si>
  <si>
    <t>脱贫户监测户外出务工交通费补助</t>
  </si>
  <si>
    <t>就业项目</t>
  </si>
  <si>
    <t>务工补助</t>
  </si>
  <si>
    <t>交通费补助</t>
  </si>
  <si>
    <t>完成脱贫户监测户外出务工人员一次性交通补贴。</t>
  </si>
  <si>
    <t>为新增脱贫劳动力和未消除风险监测对象发放外出务工一次性交通补助，促进就业增收</t>
  </si>
  <si>
    <t>洞坪村、长塘坪村</t>
  </si>
  <si>
    <t>农田灌溉水渠</t>
  </si>
  <si>
    <t>配套基础设施项目</t>
  </si>
  <si>
    <t>新建灌溉水渠1.3千米</t>
  </si>
  <si>
    <t>乡村建设行动</t>
  </si>
  <si>
    <t>农村基础设施</t>
  </si>
  <si>
    <t>田坪村、炉冲村</t>
  </si>
  <si>
    <r>
      <rPr>
        <sz val="9"/>
        <color rgb="FF000000"/>
        <rFont val="仿宋_GB2312"/>
        <charset val="134"/>
      </rPr>
      <t>田坪村、炉冲村</t>
    </r>
    <r>
      <rPr>
        <sz val="9"/>
        <color theme="1"/>
        <rFont val="仿宋_GB2312"/>
        <charset val="134"/>
      </rPr>
      <t>水稻种植基地产业路建设</t>
    </r>
    <r>
      <rPr>
        <sz val="9"/>
        <color theme="1"/>
        <rFont val="Times New Roman"/>
        <charset val="134"/>
      </rPr>
      <t>5</t>
    </r>
    <r>
      <rPr>
        <sz val="9"/>
        <color theme="1"/>
        <rFont val="仿宋_GB2312"/>
        <charset val="134"/>
      </rPr>
      <t>公里</t>
    </r>
  </si>
  <si>
    <t>田坪村、长塘坪村</t>
  </si>
  <si>
    <t>产业路3公里</t>
  </si>
  <si>
    <t>洞坪村</t>
  </si>
  <si>
    <r>
      <rPr>
        <sz val="9"/>
        <color theme="1"/>
        <rFont val="宋体"/>
        <charset val="134"/>
      </rPr>
      <t>洞坪村农田灌溉水渠</t>
    </r>
    <r>
      <rPr>
        <sz val="9"/>
        <color rgb="FF000000"/>
        <rFont val="宋体"/>
        <charset val="134"/>
      </rPr>
      <t>0.4千米。</t>
    </r>
  </si>
  <si>
    <t>村容村貌风貌改造</t>
  </si>
  <si>
    <t>村容村貌风貌改造。</t>
  </si>
  <si>
    <t>增加村集体经济收入、带动村民致富。</t>
  </si>
  <si>
    <t>附件1：</t>
  </si>
  <si>
    <t>新晃县2025年度固拓展脱贫攻坚成果和乡村振兴项目库入库项目动态调整项目分类汇总表</t>
  </si>
  <si>
    <t>单位（盖章）：                                                                           单位：万元、个、人</t>
  </si>
  <si>
    <t>项目个数</t>
  </si>
  <si>
    <t>项目预算
总投资</t>
  </si>
  <si>
    <t>受益村（个）</t>
  </si>
  <si>
    <t>受益户数
（户）</t>
  </si>
  <si>
    <t>受益人口数
（人）</t>
  </si>
  <si>
    <t>财政资金</t>
  </si>
  <si>
    <t>其他资金</t>
  </si>
  <si>
    <r>
      <rPr>
        <b/>
        <sz val="10.5"/>
        <color theme="1"/>
        <rFont val="仿宋_GB2312"/>
        <charset val="134"/>
      </rPr>
      <t xml:space="preserve">总 </t>
    </r>
    <r>
      <rPr>
        <b/>
        <sz val="10.5"/>
        <color theme="1"/>
        <rFont val="宋体"/>
        <charset val="134"/>
      </rPr>
      <t xml:space="preserve"> </t>
    </r>
    <r>
      <rPr>
        <b/>
        <sz val="10.5"/>
        <color theme="1"/>
        <rFont val="仿宋_GB2312"/>
        <charset val="134"/>
      </rPr>
      <t>计</t>
    </r>
  </si>
  <si>
    <r>
      <rPr>
        <sz val="10.5"/>
        <color theme="1"/>
        <rFont val="宋体"/>
        <charset val="134"/>
      </rPr>
      <t>1.</t>
    </r>
    <r>
      <rPr>
        <sz val="10.5"/>
        <color theme="1"/>
        <rFont val="仿宋_GB2312"/>
        <charset val="134"/>
      </rPr>
      <t>生产项目</t>
    </r>
  </si>
  <si>
    <r>
      <rPr>
        <sz val="10.5"/>
        <color theme="1"/>
        <rFont val="宋体"/>
        <charset val="134"/>
      </rPr>
      <t>2.</t>
    </r>
    <r>
      <rPr>
        <sz val="10.5"/>
        <color theme="1"/>
        <rFont val="仿宋_GB2312"/>
        <charset val="134"/>
      </rPr>
      <t>加工流通项目</t>
    </r>
  </si>
  <si>
    <r>
      <rPr>
        <sz val="10.5"/>
        <color theme="1"/>
        <rFont val="宋体"/>
        <charset val="134"/>
      </rPr>
      <t>3.</t>
    </r>
    <r>
      <rPr>
        <sz val="10.5"/>
        <color theme="1"/>
        <rFont val="仿宋_GB2312"/>
        <charset val="134"/>
      </rPr>
      <t>配套设施项目</t>
    </r>
  </si>
  <si>
    <r>
      <rPr>
        <sz val="10.5"/>
        <color theme="1"/>
        <rFont val="宋体"/>
        <charset val="134"/>
      </rPr>
      <t>4.</t>
    </r>
    <r>
      <rPr>
        <sz val="10.5"/>
        <color theme="1"/>
        <rFont val="仿宋_GB2312"/>
        <charset val="134"/>
      </rPr>
      <t>产业服务支撑项目</t>
    </r>
  </si>
  <si>
    <r>
      <rPr>
        <sz val="10.5"/>
        <color theme="1"/>
        <rFont val="宋体"/>
        <charset val="134"/>
      </rPr>
      <t>5.</t>
    </r>
    <r>
      <rPr>
        <sz val="10.5"/>
        <color theme="1"/>
        <rFont val="仿宋_GB2312"/>
        <charset val="134"/>
      </rPr>
      <t>金融保险配套项目</t>
    </r>
  </si>
  <si>
    <t>二、就业项目</t>
  </si>
  <si>
    <r>
      <rPr>
        <sz val="10.5"/>
        <color theme="1"/>
        <rFont val="宋体"/>
        <charset val="134"/>
      </rPr>
      <t>1.</t>
    </r>
    <r>
      <rPr>
        <sz val="10.5"/>
        <color theme="1"/>
        <rFont val="仿宋_GB2312"/>
        <charset val="134"/>
      </rPr>
      <t>务工补助</t>
    </r>
  </si>
  <si>
    <r>
      <rPr>
        <sz val="10.5"/>
        <color theme="1"/>
        <rFont val="宋体"/>
        <charset val="134"/>
      </rPr>
      <t>2.</t>
    </r>
    <r>
      <rPr>
        <sz val="10.5"/>
        <color theme="1"/>
        <rFont val="仿宋_GB2312"/>
        <charset val="134"/>
      </rPr>
      <t>就业培训</t>
    </r>
  </si>
  <si>
    <t>3.创业</t>
  </si>
  <si>
    <t>4.乡村工匠</t>
  </si>
  <si>
    <t>5.公益性岗位</t>
  </si>
  <si>
    <t>1.农村基础设施</t>
  </si>
  <si>
    <t>2.人居环境整治</t>
  </si>
  <si>
    <t>3.农村公共服务</t>
  </si>
  <si>
    <t>五、巩固三保障成果</t>
  </si>
  <si>
    <t>1.住房</t>
  </si>
  <si>
    <t>2.教育</t>
  </si>
  <si>
    <t>3.健康</t>
  </si>
  <si>
    <t>4.综合保障</t>
  </si>
  <si>
    <t>六、乡村治理和精神文明建设</t>
  </si>
  <si>
    <t>1.乡村治理</t>
  </si>
  <si>
    <t>2.农村精神文明建设</t>
  </si>
  <si>
    <t>七、项目管理费</t>
  </si>
  <si>
    <t>县级巩固拓展脱贫攻坚成果和乡村振兴项目库项目分类</t>
  </si>
  <si>
    <t>对应原县级脱贫攻坚项目库项目子类型</t>
  </si>
  <si>
    <t>产业发展项目</t>
  </si>
  <si>
    <t>种植养殖加工服务</t>
  </si>
  <si>
    <t>林草基地建设</t>
  </si>
  <si>
    <t>生态扶贫项目</t>
  </si>
  <si>
    <t>光伏电站建设</t>
  </si>
  <si>
    <t>光伏项目</t>
  </si>
  <si>
    <t>扶贫车间（特色手工基地）建设</t>
  </si>
  <si>
    <t>扶贫车间</t>
  </si>
  <si>
    <t>小型农田水利设施</t>
  </si>
  <si>
    <t>产业园（区）</t>
  </si>
  <si>
    <t>产业服务支撑项目</t>
  </si>
  <si>
    <t>智慧农业</t>
  </si>
  <si>
    <t>人才培养</t>
  </si>
  <si>
    <t>农业社会化服务</t>
  </si>
  <si>
    <t>扶贫小额信贷贴息</t>
  </si>
  <si>
    <t>小额信贷风险补偿金</t>
  </si>
  <si>
    <t>扶贫小额信贷风险补偿金</t>
  </si>
  <si>
    <t>特色产业保险保费补助</t>
  </si>
  <si>
    <t>产业保险</t>
  </si>
  <si>
    <t>新型经营主体贷款贴息</t>
  </si>
  <si>
    <t>扶贫龙头企业合作社等经营主体贷款贴息</t>
  </si>
  <si>
    <t>防贫保险（基金）</t>
  </si>
  <si>
    <t>外出务工补助</t>
  </si>
  <si>
    <t>劳动奖补</t>
  </si>
  <si>
    <t>就业培训</t>
  </si>
  <si>
    <t>技能培训</t>
  </si>
  <si>
    <t>以工代训</t>
  </si>
  <si>
    <t>创业</t>
  </si>
  <si>
    <t>创业培训</t>
  </si>
  <si>
    <t>就业创业培训</t>
  </si>
  <si>
    <t>创业补助</t>
  </si>
  <si>
    <t>就业创业补助</t>
  </si>
  <si>
    <t>乡村工匠</t>
  </si>
  <si>
    <t>乡村工匠培育培训</t>
  </si>
  <si>
    <t>乡村工匠大师工作室</t>
  </si>
  <si>
    <t>乡村工匠传习所</t>
  </si>
  <si>
    <t>公益性岗位</t>
  </si>
  <si>
    <t>村庄规划编制（含修编）</t>
  </si>
  <si>
    <t>农村道路建设（通村、通户路）</t>
  </si>
  <si>
    <t>通村、组硬化路及护栏</t>
  </si>
  <si>
    <t>入户路改造</t>
  </si>
  <si>
    <t>产业路</t>
  </si>
  <si>
    <t>农村供水保障设施建设</t>
  </si>
  <si>
    <t>解决安全饮水</t>
  </si>
  <si>
    <t>农村电网建设（通生产、生活用电、提高综合电压和供电可靠性）</t>
  </si>
  <si>
    <t>通生产用电</t>
  </si>
  <si>
    <t>通生活用电</t>
  </si>
  <si>
    <t>数字乡村建设（信息通信基础设施建设、数字化、智能化建设等）</t>
  </si>
  <si>
    <t>光纤宽带接入</t>
  </si>
  <si>
    <t>农村清洁能源设施建设（燃气、户用光伏、风电、水电、农村生物质能源、北方地区清洁取暖等）</t>
  </si>
  <si>
    <t>农业农村基础设施中长期贷款贴息</t>
  </si>
  <si>
    <t>农村卫生厕所改造（户用、公共厕所）</t>
  </si>
  <si>
    <t>厨房厕所圈舍等改造</t>
  </si>
  <si>
    <t>农村污水治理</t>
  </si>
  <si>
    <t>农村公共服务</t>
  </si>
  <si>
    <t>学校建设或改造（含幼儿园）</t>
  </si>
  <si>
    <t>村幼儿园建设</t>
  </si>
  <si>
    <t>规划保留的村小学改造</t>
  </si>
  <si>
    <t>村卫生室标准化建设</t>
  </si>
  <si>
    <t>农村养老设施建设（养老院、幸福院、日间照料中心等）</t>
  </si>
  <si>
    <t>农村公益性殡葬设施建设</t>
  </si>
  <si>
    <t>开展县乡村公共服务一体化示范创建</t>
  </si>
  <si>
    <t>其他（便民综合服务设施、文化活动广场、体育设施、村级客运站、公共照明设施等）</t>
  </si>
  <si>
    <t>村级文化活动广场</t>
  </si>
  <si>
    <t>易地搬迁后扶</t>
  </si>
  <si>
    <t>公共服务岗位</t>
  </si>
  <si>
    <t>“一站式”社区综合服务设施建设</t>
  </si>
  <si>
    <t>易地扶贫搬迁贷款债劵贴息补助</t>
  </si>
  <si>
    <t>巩固三保障成果</t>
  </si>
  <si>
    <t>住房</t>
  </si>
  <si>
    <t>农村危房改造等农房改造</t>
  </si>
  <si>
    <t>农村危房改造</t>
  </si>
  <si>
    <t>教育</t>
  </si>
  <si>
    <t>享受"雨露计划"职业教育补助</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</si>
  <si>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</si>
  <si>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</si>
  <si>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</si>
  <si>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</si>
  <si>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</si>
  <si>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</si>
  <si>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</si>
  <si>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</si>
  <si>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</si>
  <si>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接受大病(地方病)救治</t>
  </si>
  <si>
    <t>综合保障</t>
  </si>
  <si>
    <t>享受农村居民最低生活保障</t>
  </si>
  <si>
    <t>参加城乡居民基本养老保险</t>
  </si>
  <si>
    <t>享受特困人员救助供养</t>
  </si>
  <si>
    <t>接受留守关爱服务</t>
  </si>
  <si>
    <t>接受临时救助</t>
  </si>
  <si>
    <t>乡村治理和精神文明建设</t>
  </si>
  <si>
    <t>乡村治理</t>
  </si>
  <si>
    <t>开展乡村治理示范创建</t>
  </si>
  <si>
    <t>推进“积分制”“清单式”等管理方式</t>
  </si>
  <si>
    <t>农村精神文明建设</t>
  </si>
  <si>
    <t>培养“四有”新时代农民</t>
  </si>
  <si>
    <t>移风易俗改革示范县（乡、村）</t>
  </si>
  <si>
    <t>科技文化卫生“三下乡”</t>
  </si>
  <si>
    <t>农村文化项目</t>
  </si>
  <si>
    <t>项目管理费</t>
  </si>
  <si>
    <t>少数民族特色村寨建设项目</t>
  </si>
  <si>
    <t>困难群众饮用低氟茶</t>
  </si>
  <si>
    <t>……</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</si>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</sst>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57">
    <font>
      <sz val="11"/>
      <color theme="1"/>
      <name val="宋体"/>
      <charset val="134"/>
      <scheme val="minor"/>
    </font>
    <font>
      <sz val="18"/>
      <color theme="1"/>
      <name val="方正小标宋简体"/>
      <charset val="134"/>
    </font>
    <font>
      <b/>
      <sz val="12"/>
      <color theme="1"/>
      <name val="方正仿宋简体"/>
      <charset val="134"/>
    </font>
    <font>
      <sz val="10.5"/>
      <color theme="1"/>
      <name val="仿宋_GB2312"/>
      <charset val="134"/>
    </font>
    <font>
      <sz val="14"/>
      <color theme="1"/>
      <name val="仿宋_GB2312"/>
      <charset val="134"/>
    </font>
    <font>
      <b/>
      <sz val="14"/>
      <color theme="1"/>
      <name val="宋体"/>
      <charset val="134"/>
      <scheme val="minor"/>
    </font>
    <font>
      <b/>
      <sz val="18"/>
      <color theme="1"/>
      <name val="宋体"/>
      <charset val="134"/>
    </font>
    <font>
      <sz val="12"/>
      <color theme="1"/>
      <name val="宋体"/>
      <charset val="134"/>
    </font>
    <font>
      <sz val="10.5"/>
      <color theme="1"/>
      <name val="宋体"/>
      <charset val="134"/>
    </font>
    <font>
      <b/>
      <sz val="10.5"/>
      <color theme="1"/>
      <name val="仿宋_GB2312"/>
      <charset val="134"/>
    </font>
    <font>
      <b/>
      <sz val="10.5"/>
      <color theme="1"/>
      <name val="宋体"/>
      <charset val="134"/>
    </font>
    <font>
      <sz val="9"/>
      <color theme="1"/>
      <name val="宋体"/>
      <charset val="134"/>
    </font>
    <font>
      <sz val="10"/>
      <color theme="1"/>
      <name val="宋体"/>
      <charset val="134"/>
    </font>
    <font>
      <sz val="10"/>
      <name val="宋体"/>
      <charset val="134"/>
    </font>
    <font>
      <sz val="10"/>
      <color theme="1"/>
      <name val="仿宋"/>
      <charset val="134"/>
    </font>
    <font>
      <sz val="10.5"/>
      <color theme="1"/>
      <name val="Times New Roman"/>
      <charset val="134"/>
    </font>
    <font>
      <b/>
      <sz val="18"/>
      <color rgb="FF000000"/>
      <name val="宋体"/>
      <charset val="134"/>
    </font>
    <font>
      <b/>
      <sz val="10"/>
      <color rgb="FF000000"/>
      <name val="宋体"/>
      <charset val="134"/>
    </font>
    <font>
      <sz val="10"/>
      <color rgb="FF000000"/>
      <name val="宋体"/>
      <charset val="134"/>
    </font>
    <font>
      <sz val="9"/>
      <color rgb="FF000000"/>
      <name val="宋体"/>
      <charset val="134"/>
    </font>
    <font>
      <sz val="9"/>
      <color theme="1"/>
      <name val="宋体"/>
      <charset val="134"/>
      <scheme val="minor"/>
    </font>
    <font>
      <sz val="9"/>
      <name val="宋体"/>
      <charset val="134"/>
      <scheme val="minor"/>
    </font>
    <font>
      <sz val="9"/>
      <color rgb="FF000000"/>
      <name val="仿宋_GB2312"/>
      <charset val="134"/>
    </font>
    <font>
      <sz val="10"/>
      <color theme="1"/>
      <name val="宋体"/>
      <charset val="134"/>
      <scheme val="major"/>
    </font>
    <font>
      <sz val="9"/>
      <color theme="1"/>
      <name val="宋体"/>
      <charset val="134"/>
      <scheme val="major"/>
    </font>
    <font>
      <b/>
      <sz val="18"/>
      <color theme="1"/>
      <name val="宋体"/>
      <charset val="134"/>
      <scheme val="major"/>
    </font>
    <font>
      <sz val="9"/>
      <color theme="1"/>
      <name val="仿宋_GB2312"/>
      <charset val="134"/>
    </font>
    <font>
      <b/>
      <sz val="12"/>
      <color theme="1"/>
      <name val="宋体"/>
      <charset val="134"/>
    </font>
    <font>
      <b/>
      <sz val="10"/>
      <color theme="1"/>
      <name val="宋体"/>
      <charset val="134"/>
    </font>
    <font>
      <b/>
      <sz val="9"/>
      <color theme="1"/>
      <name val="宋体"/>
      <charset val="134"/>
    </font>
    <font>
      <sz val="9"/>
      <color rgb="FF000000"/>
      <name val="Times New Roman"/>
      <charset val="134"/>
    </font>
    <font>
      <sz val="9"/>
      <color rgb="FF000000"/>
      <name val="宋体"/>
      <charset val="134"/>
      <scheme val="minor"/>
    </font>
    <font>
      <sz val="9"/>
      <name val="宋体"/>
      <charset val="134"/>
    </font>
    <font>
      <b/>
      <sz val="10"/>
      <color theme="1"/>
      <name val="仿宋"/>
      <charset val="134"/>
    </font>
    <font>
      <sz val="9"/>
      <color theme="1"/>
      <name val="Times New Roman"/>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5" borderId="11"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2" applyNumberFormat="0" applyFill="0" applyAlignment="0" applyProtection="0">
      <alignment vertical="center"/>
    </xf>
    <xf numFmtId="0" fontId="42" fillId="0" borderId="12" applyNumberFormat="0" applyFill="0" applyAlignment="0" applyProtection="0">
      <alignment vertical="center"/>
    </xf>
    <xf numFmtId="0" fontId="43" fillId="0" borderId="13" applyNumberFormat="0" applyFill="0" applyAlignment="0" applyProtection="0">
      <alignment vertical="center"/>
    </xf>
    <xf numFmtId="0" fontId="43" fillId="0" borderId="0" applyNumberFormat="0" applyFill="0" applyBorder="0" applyAlignment="0" applyProtection="0">
      <alignment vertical="center"/>
    </xf>
    <xf numFmtId="0" fontId="44" fillId="6" borderId="14" applyNumberFormat="0" applyAlignment="0" applyProtection="0">
      <alignment vertical="center"/>
    </xf>
    <xf numFmtId="0" fontId="45" fillId="7" borderId="15" applyNumberFormat="0" applyAlignment="0" applyProtection="0">
      <alignment vertical="center"/>
    </xf>
    <xf numFmtId="0" fontId="46" fillId="7" borderId="14" applyNumberFormat="0" applyAlignment="0" applyProtection="0">
      <alignment vertical="center"/>
    </xf>
    <xf numFmtId="0" fontId="47" fillId="8" borderId="16" applyNumberFormat="0" applyAlignment="0" applyProtection="0">
      <alignment vertical="center"/>
    </xf>
    <xf numFmtId="0" fontId="48" fillId="0" borderId="17" applyNumberFormat="0" applyFill="0" applyAlignment="0" applyProtection="0">
      <alignment vertical="center"/>
    </xf>
    <xf numFmtId="0" fontId="49" fillId="0" borderId="18" applyNumberFormat="0" applyFill="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4" fillId="17" borderId="0" applyNumberFormat="0" applyBorder="0" applyAlignment="0" applyProtection="0">
      <alignment vertical="center"/>
    </xf>
    <xf numFmtId="0" fontId="54"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4" fillId="21" borderId="0" applyNumberFormat="0" applyBorder="0" applyAlignment="0" applyProtection="0">
      <alignment vertical="center"/>
    </xf>
    <xf numFmtId="0" fontId="54"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4" fillId="25" borderId="0" applyNumberFormat="0" applyBorder="0" applyAlignment="0" applyProtection="0">
      <alignment vertical="center"/>
    </xf>
    <xf numFmtId="0" fontId="54"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4" fillId="29" borderId="0" applyNumberFormat="0" applyBorder="0" applyAlignment="0" applyProtection="0">
      <alignment vertical="center"/>
    </xf>
    <xf numFmtId="0" fontId="54"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4" fillId="33" borderId="0" applyNumberFormat="0" applyBorder="0" applyAlignment="0" applyProtection="0">
      <alignment vertical="center"/>
    </xf>
    <xf numFmtId="0" fontId="54" fillId="34" borderId="0" applyNumberFormat="0" applyBorder="0" applyAlignment="0" applyProtection="0">
      <alignment vertical="center"/>
    </xf>
    <xf numFmtId="0" fontId="53" fillId="35" borderId="0" applyNumberFormat="0" applyBorder="0" applyAlignment="0" applyProtection="0">
      <alignment vertical="center"/>
    </xf>
    <xf numFmtId="0" fontId="55" fillId="0" borderId="0"/>
    <xf numFmtId="0" fontId="56" fillId="0" borderId="0"/>
    <xf numFmtId="0" fontId="0" fillId="0" borderId="0">
      <alignment vertical="center"/>
    </xf>
    <xf numFmtId="0" fontId="0" fillId="0" borderId="0">
      <alignment vertical="center"/>
    </xf>
    <xf numFmtId="0" fontId="55" fillId="0" borderId="0">
      <alignment vertical="center"/>
    </xf>
    <xf numFmtId="0" fontId="0" fillId="0" borderId="0">
      <alignment vertical="center"/>
    </xf>
  </cellStyleXfs>
  <cellXfs count="195">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left" vertical="center"/>
    </xf>
    <xf numFmtId="0" fontId="4" fillId="0" borderId="0" xfId="0" applyFont="1" applyAlignment="1">
      <alignment horizontal="justify"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0" fillId="0" borderId="0" xfId="0" applyFill="1" applyAlignment="1">
      <alignment vertical="center"/>
    </xf>
    <xf numFmtId="0" fontId="7" fillId="0" borderId="0" xfId="0" applyFont="1" applyFill="1" applyAlignment="1">
      <alignment horizontal="lef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1" fillId="3" borderId="1" xfId="0" applyFont="1" applyFill="1" applyBorder="1" applyAlignment="1">
      <alignment horizontal="center" vertical="center" shrinkToFit="1"/>
    </xf>
    <xf numFmtId="0" fontId="11" fillId="3" borderId="1" xfId="0" applyFont="1" applyFill="1" applyBorder="1" applyAlignment="1">
      <alignment horizontal="center" vertical="center" wrapText="1"/>
    </xf>
    <xf numFmtId="0" fontId="12" fillId="3" borderId="1" xfId="0" applyFont="1" applyFill="1" applyBorder="1" applyAlignment="1">
      <alignment horizontal="center" vertical="center" shrinkToFit="1"/>
    </xf>
    <xf numFmtId="0" fontId="13" fillId="3" borderId="1" xfId="0" applyFont="1" applyFill="1" applyBorder="1" applyAlignment="1">
      <alignment horizontal="center" vertical="center" wrapText="1"/>
    </xf>
    <xf numFmtId="0" fontId="14" fillId="3" borderId="2" xfId="0" applyFont="1" applyFill="1" applyBorder="1" applyAlignment="1">
      <alignment horizontal="center" vertical="center" wrapText="1"/>
    </xf>
    <xf numFmtId="176" fontId="14" fillId="3" borderId="2" xfId="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5" fillId="0" borderId="1" xfId="0" applyFont="1" applyFill="1" applyBorder="1" applyAlignment="1">
      <alignment horizontal="justify" vertical="center"/>
    </xf>
    <xf numFmtId="176" fontId="12" fillId="3" borderId="1" xfId="54" applyNumberFormat="1" applyFont="1" applyFill="1" applyBorder="1" applyAlignment="1">
      <alignment horizontal="center" vertical="center" shrinkToFit="1"/>
    </xf>
    <xf numFmtId="0" fontId="12" fillId="3" borderId="1" xfId="51" applyFont="1" applyFill="1" applyBorder="1" applyAlignment="1">
      <alignment horizontal="center" vertical="center" wrapText="1"/>
    </xf>
    <xf numFmtId="0" fontId="3" fillId="0" borderId="1" xfId="0" applyFont="1" applyFill="1" applyBorder="1" applyAlignment="1">
      <alignment horizontal="justify" vertical="center" wrapText="1"/>
    </xf>
    <xf numFmtId="176" fontId="11" fillId="3" borderId="1" xfId="54" applyNumberFormat="1" applyFont="1" applyFill="1" applyBorder="1" applyAlignment="1">
      <alignment horizontal="center" vertical="center" shrinkToFit="1"/>
    </xf>
    <xf numFmtId="0" fontId="11" fillId="3" borderId="1" xfId="51" applyFont="1" applyFill="1" applyBorder="1" applyAlignment="1">
      <alignment horizontal="center" vertical="center" wrapText="1"/>
    </xf>
    <xf numFmtId="0" fontId="15" fillId="0" borderId="1" xfId="0" applyFont="1" applyFill="1" applyBorder="1" applyAlignment="1">
      <alignment horizontal="justify" vertical="top" wrapText="1"/>
    </xf>
    <xf numFmtId="0" fontId="8" fillId="0"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176" fontId="12" fillId="3" borderId="1" xfId="0" applyNumberFormat="1" applyFont="1" applyFill="1" applyBorder="1" applyAlignment="1">
      <alignment horizontal="center" vertical="center" shrinkToFit="1"/>
    </xf>
    <xf numFmtId="0" fontId="11" fillId="0" borderId="1" xfId="0" applyFont="1" applyBorder="1" applyAlignment="1">
      <alignment horizontal="center" vertical="center" wrapText="1"/>
    </xf>
    <xf numFmtId="0" fontId="15" fillId="0" borderId="1" xfId="0" applyFont="1" applyFill="1" applyBorder="1" applyAlignment="1">
      <alignment horizontal="justify" vertical="center" wrapText="1"/>
    </xf>
    <xf numFmtId="0" fontId="0" fillId="0" borderId="0" xfId="0" applyAlignment="1">
      <alignment horizontal="center" vertical="center"/>
    </xf>
    <xf numFmtId="0" fontId="5" fillId="0" borderId="0" xfId="0" applyFont="1" applyAlignment="1">
      <alignment horizontal="left"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11" fillId="0" borderId="4" xfId="0" applyFont="1" applyFill="1" applyBorder="1" applyAlignment="1">
      <alignment horizontal="center" vertical="center" wrapText="1"/>
    </xf>
    <xf numFmtId="0" fontId="20" fillId="0" borderId="2" xfId="0" applyFont="1" applyBorder="1" applyAlignment="1">
      <alignment horizontal="center" vertical="center"/>
    </xf>
    <xf numFmtId="0" fontId="11" fillId="4"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Fill="1" applyBorder="1" applyAlignment="1">
      <alignment horizontal="center" vertical="center" wrapText="1"/>
    </xf>
    <xf numFmtId="0" fontId="20" fillId="0" borderId="4" xfId="0" applyFont="1" applyBorder="1" applyAlignment="1">
      <alignment horizontal="center" vertical="center"/>
    </xf>
    <xf numFmtId="0" fontId="11" fillId="4"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4"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4" borderId="1" xfId="0" applyFont="1" applyFill="1" applyBorder="1" applyAlignment="1">
      <alignment horizontal="center" vertical="center" wrapText="1"/>
    </xf>
    <xf numFmtId="0" fontId="11" fillId="0" borderId="4" xfId="0" applyFont="1" applyBorder="1" applyAlignment="1">
      <alignment horizontal="center" vertical="center" wrapText="1"/>
    </xf>
    <xf numFmtId="0" fontId="0" fillId="0" borderId="2" xfId="0" applyBorder="1" applyAlignment="1">
      <alignment horizontal="center" vertical="center"/>
    </xf>
    <xf numFmtId="0" fontId="20"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0" fillId="0" borderId="4" xfId="0" applyBorder="1" applyAlignment="1">
      <alignment horizontal="center" vertical="center"/>
    </xf>
    <xf numFmtId="0" fontId="5" fillId="0" borderId="0" xfId="0" applyFont="1" applyAlignment="1">
      <alignment horizontal="center" vertical="center"/>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49" fontId="12" fillId="0" borderId="1" xfId="0" applyNumberFormat="1" applyFont="1" applyBorder="1" applyAlignment="1">
      <alignment horizontal="center" vertical="center" wrapText="1"/>
    </xf>
    <xf numFmtId="0" fontId="12" fillId="4" borderId="1" xfId="0" applyFont="1" applyFill="1" applyBorder="1" applyAlignment="1">
      <alignment horizontal="center" vertical="center"/>
    </xf>
    <xf numFmtId="0" fontId="12" fillId="0" borderId="1" xfId="0" applyFont="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Border="1" applyAlignment="1">
      <alignment horizontal="justify" vertical="center"/>
    </xf>
    <xf numFmtId="0" fontId="19" fillId="4"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6" fillId="0" borderId="7" xfId="0" applyFont="1" applyBorder="1" applyAlignment="1">
      <alignment horizontal="center" vertical="center"/>
    </xf>
    <xf numFmtId="0" fontId="12" fillId="4" borderId="1" xfId="0" applyFont="1" applyFill="1" applyBorder="1" applyAlignment="1">
      <alignment horizontal="center" vertical="center" wrapText="1"/>
    </xf>
    <xf numFmtId="0" fontId="20" fillId="0" borderId="0" xfId="0" applyFont="1" applyFill="1">
      <alignment vertical="center"/>
    </xf>
    <xf numFmtId="0" fontId="0" fillId="0" borderId="0" xfId="0" applyFill="1">
      <alignment vertical="center"/>
    </xf>
    <xf numFmtId="0" fontId="23" fillId="3" borderId="0" xfId="0" applyFont="1" applyFill="1" applyAlignment="1">
      <alignment horizontal="center" vertical="center" wrapText="1"/>
    </xf>
    <xf numFmtId="0" fontId="24" fillId="3" borderId="0" xfId="0" applyFont="1" applyFill="1" applyAlignment="1">
      <alignment horizontal="center" vertical="center" wrapText="1"/>
    </xf>
    <xf numFmtId="176" fontId="23" fillId="3" borderId="0" xfId="0" applyNumberFormat="1" applyFont="1" applyFill="1" applyAlignment="1">
      <alignment horizontal="center" vertical="center" wrapText="1"/>
    </xf>
    <xf numFmtId="0" fontId="23" fillId="3" borderId="0" xfId="0" applyFont="1" applyFill="1" applyAlignment="1">
      <alignment horizontal="center" vertical="center" shrinkToFit="1"/>
    </xf>
    <xf numFmtId="0" fontId="25" fillId="3"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176" fontId="25" fillId="3"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8" fillId="3" borderId="1" xfId="0" applyFont="1" applyFill="1" applyBorder="1" applyAlignment="1">
      <alignment horizontal="center" vertical="center" shrinkToFit="1"/>
    </xf>
    <xf numFmtId="0" fontId="12" fillId="3" borderId="1" xfId="1"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22" fillId="4"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0" xfId="0" applyFont="1" applyFill="1" applyAlignment="1">
      <alignment horizontal="center" vertical="center" wrapText="1"/>
    </xf>
    <xf numFmtId="0" fontId="31" fillId="0"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0" borderId="1" xfId="1" applyNumberFormat="1" applyFont="1" applyFill="1" applyBorder="1" applyAlignment="1">
      <alignment horizontal="center" vertical="center" wrapText="1"/>
    </xf>
    <xf numFmtId="49" fontId="12" fillId="3" borderId="1" xfId="1" applyNumberFormat="1" applyFont="1" applyFill="1" applyBorder="1" applyAlignment="1">
      <alignment horizontal="center" vertical="center" wrapText="1"/>
    </xf>
    <xf numFmtId="176" fontId="28" fillId="3" borderId="1" xfId="1" applyNumberFormat="1" applyFont="1" applyFill="1" applyBorder="1" applyAlignment="1">
      <alignment horizontal="center" vertical="center" wrapText="1"/>
    </xf>
    <xf numFmtId="0" fontId="12" fillId="3" borderId="1" xfId="52" applyFont="1" applyFill="1" applyBorder="1" applyAlignment="1">
      <alignment horizontal="center" vertical="center" wrapText="1"/>
    </xf>
    <xf numFmtId="0" fontId="32" fillId="0" borderId="1"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0" fontId="21" fillId="0" borderId="1" xfId="0" applyFont="1" applyFill="1" applyBorder="1" applyAlignment="1">
      <alignment vertical="center"/>
    </xf>
    <xf numFmtId="0" fontId="11" fillId="0" borderId="1" xfId="0" applyFont="1" applyBorder="1" applyAlignment="1">
      <alignment horizontal="center" vertical="center"/>
    </xf>
    <xf numFmtId="176" fontId="28" fillId="3" borderId="2" xfId="1"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176" fontId="32" fillId="0" borderId="1" xfId="0" applyNumberFormat="1" applyFont="1" applyFill="1" applyBorder="1" applyAlignment="1">
      <alignment horizontal="center" vertical="center" wrapText="1"/>
    </xf>
    <xf numFmtId="0" fontId="22" fillId="0" borderId="0" xfId="0" applyFont="1" applyFill="1" applyAlignment="1">
      <alignment horizontal="center" vertical="center" wrapText="1"/>
    </xf>
    <xf numFmtId="49" fontId="33" fillId="3" borderId="1" xfId="1" applyNumberFormat="1" applyFont="1" applyFill="1" applyBorder="1" applyAlignment="1">
      <alignment horizontal="center" vertical="center" wrapText="1"/>
    </xf>
    <xf numFmtId="0" fontId="29" fillId="0" borderId="1" xfId="0" applyFont="1" applyBorder="1" applyAlignment="1">
      <alignment horizontal="center" vertical="center" wrapText="1"/>
    </xf>
    <xf numFmtId="0" fontId="12" fillId="3" borderId="1" xfId="54" applyFont="1" applyFill="1" applyBorder="1" applyAlignment="1">
      <alignment horizontal="center" vertical="center"/>
    </xf>
    <xf numFmtId="0" fontId="27" fillId="3" borderId="1" xfId="54" applyFont="1" applyFill="1" applyBorder="1" applyAlignment="1">
      <alignment horizontal="center" vertical="center" wrapText="1"/>
    </xf>
    <xf numFmtId="0" fontId="11" fillId="3" borderId="1" xfId="52" applyFont="1" applyFill="1" applyBorder="1" applyAlignment="1">
      <alignment horizontal="center" vertical="center" wrapText="1"/>
    </xf>
    <xf numFmtId="0" fontId="12" fillId="3" borderId="1" xfId="54" applyFont="1" applyFill="1" applyBorder="1" applyAlignment="1">
      <alignment horizontal="center" vertical="center" wrapText="1"/>
    </xf>
    <xf numFmtId="0" fontId="28" fillId="3" borderId="1" xfId="54" applyFont="1" applyFill="1" applyBorder="1" applyAlignment="1">
      <alignment horizontal="center" vertical="center" wrapText="1"/>
    </xf>
    <xf numFmtId="0" fontId="12" fillId="0" borderId="1" xfId="0"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applyNumberFormat="1" applyFont="1" applyBorder="1" applyAlignment="1">
      <alignment horizontal="center" vertical="center"/>
    </xf>
    <xf numFmtId="0" fontId="12" fillId="0" borderId="1" xfId="54" applyFont="1" applyFill="1" applyBorder="1" applyAlignment="1">
      <alignment horizontal="center" vertical="center"/>
    </xf>
    <xf numFmtId="0" fontId="11" fillId="0" borderId="1" xfId="52" applyFont="1" applyFill="1" applyBorder="1" applyAlignment="1">
      <alignment horizontal="center" vertical="center" wrapText="1"/>
    </xf>
    <xf numFmtId="0" fontId="19" fillId="0" borderId="0" xfId="0" applyFont="1" applyFill="1" applyAlignment="1">
      <alignment horizontal="center" vertical="center" wrapText="1"/>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34" fillId="4"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shrinkToFit="1"/>
    </xf>
    <xf numFmtId="0" fontId="35" fillId="3" borderId="1" xfId="0" applyFont="1" applyFill="1" applyBorder="1" applyAlignment="1">
      <alignment horizontal="center" vertical="center" wrapText="1"/>
    </xf>
    <xf numFmtId="0" fontId="13" fillId="3" borderId="1" xfId="0" applyFont="1" applyFill="1" applyBorder="1" applyAlignment="1">
      <alignment horizontal="center" vertical="center" shrinkToFit="1"/>
    </xf>
    <xf numFmtId="0" fontId="19" fillId="4" borderId="1" xfId="0" applyFont="1" applyFill="1" applyBorder="1" applyAlignment="1">
      <alignment horizontal="center" vertical="center"/>
    </xf>
    <xf numFmtId="0" fontId="11" fillId="4" borderId="1" xfId="0" applyFont="1" applyFill="1" applyBorder="1" applyAlignment="1">
      <alignment horizontal="center" vertical="center"/>
    </xf>
    <xf numFmtId="0" fontId="33" fillId="3" borderId="2" xfId="0" applyFont="1" applyFill="1" applyBorder="1" applyAlignment="1">
      <alignment horizontal="center" vertical="center" wrapText="1"/>
    </xf>
    <xf numFmtId="0" fontId="11" fillId="3" borderId="1" xfId="54" applyFont="1" applyFill="1" applyBorder="1" applyAlignment="1">
      <alignment horizontal="center" vertical="center" shrinkToFit="1"/>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9" fillId="0" borderId="1" xfId="0" applyFont="1" applyBorder="1" applyAlignment="1">
      <alignment horizontal="center" vertical="center"/>
    </xf>
    <xf numFmtId="0" fontId="12" fillId="3" borderId="1" xfId="51" applyFont="1" applyFill="1" applyBorder="1" applyAlignment="1">
      <alignment horizontal="center" vertical="center" shrinkToFit="1"/>
    </xf>
    <xf numFmtId="177" fontId="28" fillId="3" borderId="1" xfId="54" applyNumberFormat="1" applyFont="1" applyFill="1" applyBorder="1" applyAlignment="1">
      <alignment horizontal="center" vertical="center" shrinkToFit="1"/>
    </xf>
    <xf numFmtId="0" fontId="12" fillId="3" borderId="1" xfId="54" applyFont="1" applyFill="1" applyBorder="1" applyAlignment="1">
      <alignment horizontal="center" vertical="center" shrinkToFit="1"/>
    </xf>
    <xf numFmtId="0" fontId="12" fillId="0" borderId="1" xfId="0" applyFont="1" applyFill="1" applyBorder="1" applyAlignment="1">
      <alignment horizontal="center" vertical="center" wrapText="1"/>
    </xf>
    <xf numFmtId="176" fontId="11" fillId="0" borderId="1" xfId="54" applyNumberFormat="1" applyFont="1" applyFill="1" applyBorder="1" applyAlignment="1">
      <alignment horizontal="center" vertical="center" wrapText="1" shrinkToFit="1"/>
    </xf>
    <xf numFmtId="0" fontId="11" fillId="0" borderId="1" xfId="51" applyFont="1" applyFill="1" applyBorder="1" applyAlignment="1">
      <alignment horizontal="center" vertical="center" wrapText="1"/>
    </xf>
    <xf numFmtId="0" fontId="11" fillId="0" borderId="1" xfId="54" applyFont="1" applyFill="1" applyBorder="1" applyAlignment="1">
      <alignment horizontal="center" vertical="center" wrapText="1" shrinkToFit="1"/>
    </xf>
    <xf numFmtId="0" fontId="26" fillId="0" borderId="7"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49" fontId="32" fillId="0" borderId="1" xfId="1" applyNumberFormat="1" applyFont="1" applyFill="1" applyBorder="1" applyAlignment="1">
      <alignment horizontal="center" vertical="center" wrapText="1" shrinkToFit="1"/>
    </xf>
    <xf numFmtId="0" fontId="11" fillId="0" borderId="1" xfId="0" applyFont="1" applyBorder="1">
      <alignment vertical="center"/>
    </xf>
    <xf numFmtId="176" fontId="11" fillId="3" borderId="1" xfId="1" applyNumberFormat="1" applyFont="1" applyFill="1" applyBorder="1" applyAlignment="1">
      <alignment horizontal="center" vertical="center" wrapText="1"/>
    </xf>
    <xf numFmtId="176" fontId="11" fillId="0" borderId="1" xfId="1"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51" applyFont="1" applyFill="1" applyBorder="1" applyAlignment="1">
      <alignment horizontal="center" vertical="center" wrapText="1"/>
    </xf>
    <xf numFmtId="0" fontId="12" fillId="3" borderId="2" xfId="51" applyFont="1" applyFill="1" applyBorder="1" applyAlignment="1">
      <alignment horizontal="center" vertical="center" wrapText="1"/>
    </xf>
    <xf numFmtId="0" fontId="27" fillId="3" borderId="1" xfId="0" applyFont="1" applyFill="1" applyBorder="1" applyAlignment="1">
      <alignment horizontal="center" vertical="center" wrapText="1"/>
    </xf>
    <xf numFmtId="176" fontId="12" fillId="3" borderId="1" xfId="0" applyNumberFormat="1" applyFont="1" applyFill="1" applyBorder="1" applyAlignment="1">
      <alignment horizontal="center" vertical="center" wrapText="1"/>
    </xf>
    <xf numFmtId="0" fontId="7" fillId="3" borderId="0" xfId="0" applyFont="1" applyFill="1" applyAlignment="1">
      <alignment horizontal="left" vertical="center" wrapText="1"/>
    </xf>
    <xf numFmtId="176" fontId="11" fillId="3" borderId="1" xfId="0" applyNumberFormat="1" applyFont="1" applyFill="1" applyBorder="1" applyAlignment="1">
      <alignment horizontal="center" vertical="center" shrinkToFit="1"/>
    </xf>
    <xf numFmtId="177" fontId="12" fillId="3" borderId="1" xfId="0" applyNumberFormat="1" applyFont="1" applyFill="1" applyBorder="1" applyAlignment="1">
      <alignment horizontal="center" vertical="center" shrinkToFit="1"/>
    </xf>
    <xf numFmtId="49" fontId="12" fillId="3" borderId="1" xfId="1" applyNumberFormat="1" applyFont="1" applyFill="1" applyBorder="1" applyAlignment="1">
      <alignment horizontal="center" vertical="center" shrinkToFit="1"/>
    </xf>
    <xf numFmtId="176" fontId="12" fillId="3" borderId="1" xfId="1" applyNumberFormat="1" applyFont="1" applyFill="1" applyBorder="1" applyAlignment="1">
      <alignment horizontal="center" vertical="center" wrapText="1"/>
    </xf>
    <xf numFmtId="176" fontId="11" fillId="3" borderId="1" xfId="0" applyNumberFormat="1" applyFont="1" applyFill="1" applyBorder="1" applyAlignment="1">
      <alignment horizontal="center" vertical="center" wrapText="1"/>
    </xf>
    <xf numFmtId="0" fontId="7" fillId="3" borderId="0" xfId="0" applyFont="1" applyFill="1" applyAlignment="1">
      <alignment horizontal="center" vertical="center" wrapText="1"/>
    </xf>
    <xf numFmtId="49" fontId="12" fillId="3" borderId="0" xfId="1" applyNumberFormat="1" applyFont="1" applyFill="1" applyBorder="1" applyAlignment="1">
      <alignment horizontal="center" vertical="center" shrinkToFit="1"/>
    </xf>
    <xf numFmtId="176" fontId="12" fillId="3" borderId="0" xfId="1"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样式 1" xfId="50"/>
    <cellStyle name="常规 11 2" xfId="51"/>
    <cellStyle name="常规 2" xfId="52"/>
    <cellStyle name="常规_10安保" xfId="53"/>
    <cellStyle name="常规 5" xfId="54"/>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7"/>
  <sheetViews>
    <sheetView tabSelected="1" workbookViewId="0">
      <pane ySplit="6" topLeftCell="A37" activePane="bottomLeft" state="frozen"/>
      <selection/>
      <selection pane="bottomLeft" activeCell="A7" sqref="$A7:$XFD7"/>
    </sheetView>
  </sheetViews>
  <sheetFormatPr defaultColWidth="9" defaultRowHeight="13.5"/>
  <cols>
    <col min="1" max="1" width="4.5" style="97" customWidth="1"/>
    <col min="2" max="2" width="7.625" style="98" customWidth="1"/>
    <col min="3" max="3" width="5.86666666666667" style="98" customWidth="1"/>
    <col min="4" max="4" width="5.61666666666667" style="97" customWidth="1"/>
    <col min="5" max="5" width="9.375" style="97" customWidth="1"/>
    <col min="6" max="6" width="4.5" style="97" customWidth="1"/>
    <col min="7" max="7" width="6.75" style="97" customWidth="1"/>
    <col min="8" max="8" width="6.75" style="99" customWidth="1"/>
    <col min="9" max="9" width="7.125" style="97" customWidth="1"/>
    <col min="10" max="10" width="16.375" style="100" customWidth="1"/>
    <col min="11" max="11" width="6.61666666666667" style="100" customWidth="1"/>
    <col min="12" max="12" width="5.5" style="100" customWidth="1"/>
    <col min="13" max="13" width="4.73333333333333" style="97" customWidth="1"/>
    <col min="14" max="14" width="4.61666666666667" style="100" customWidth="1"/>
    <col min="15" max="15" width="5.375" style="100" customWidth="1"/>
    <col min="16" max="16" width="5.875" style="97" customWidth="1"/>
    <col min="17" max="17" width="5.125" style="97" customWidth="1"/>
    <col min="18" max="19" width="5.875" style="97" customWidth="1"/>
    <col min="20" max="20" width="13.375" style="97" customWidth="1"/>
    <col min="21" max="21" width="8.63333333333333" style="97" customWidth="1"/>
    <col min="22" max="22" width="3.23333333333333" style="97" customWidth="1"/>
  </cols>
  <sheetData>
    <row r="1" ht="19" customHeight="1" spans="1:1">
      <c r="A1" s="97" t="s">
        <v>0</v>
      </c>
    </row>
    <row r="2" ht="22.5" spans="1:22">
      <c r="A2" s="101" t="s">
        <v>1</v>
      </c>
      <c r="B2" s="101"/>
      <c r="C2" s="101"/>
      <c r="D2" s="101"/>
      <c r="E2" s="102"/>
      <c r="F2" s="101"/>
      <c r="G2" s="101"/>
      <c r="H2" s="103"/>
      <c r="I2" s="101"/>
      <c r="J2" s="101"/>
      <c r="K2" s="101"/>
      <c r="L2" s="101"/>
      <c r="M2" s="101"/>
      <c r="N2" s="101"/>
      <c r="O2" s="101"/>
      <c r="P2" s="101"/>
      <c r="Q2" s="101"/>
      <c r="R2" s="101"/>
      <c r="S2" s="101"/>
      <c r="T2" s="101"/>
      <c r="U2" s="101"/>
      <c r="V2" s="101"/>
    </row>
    <row r="3" ht="25" customHeight="1" spans="1:22">
      <c r="A3" s="104" t="s">
        <v>2</v>
      </c>
      <c r="B3" s="104" t="s">
        <v>3</v>
      </c>
      <c r="C3" s="104" t="s">
        <v>4</v>
      </c>
      <c r="D3" s="104" t="s">
        <v>5</v>
      </c>
      <c r="E3" s="104" t="s">
        <v>6</v>
      </c>
      <c r="F3" s="104" t="s">
        <v>7</v>
      </c>
      <c r="G3" s="104" t="s">
        <v>8</v>
      </c>
      <c r="H3" s="104"/>
      <c r="I3" s="104" t="s">
        <v>9</v>
      </c>
      <c r="J3" s="104" t="s">
        <v>10</v>
      </c>
      <c r="K3" s="104" t="s">
        <v>11</v>
      </c>
      <c r="L3" s="104"/>
      <c r="M3" s="104"/>
      <c r="N3" s="147" t="s">
        <v>12</v>
      </c>
      <c r="O3" s="148"/>
      <c r="P3" s="148"/>
      <c r="Q3" s="148"/>
      <c r="R3" s="148"/>
      <c r="S3" s="174"/>
      <c r="T3" s="104" t="s">
        <v>13</v>
      </c>
      <c r="U3" s="104" t="s">
        <v>14</v>
      </c>
      <c r="V3" s="104" t="s">
        <v>15</v>
      </c>
    </row>
    <row r="4" ht="25" customHeight="1" spans="1:22">
      <c r="A4" s="104"/>
      <c r="B4" s="104"/>
      <c r="C4" s="104"/>
      <c r="D4" s="104"/>
      <c r="E4" s="104"/>
      <c r="F4" s="104"/>
      <c r="G4" s="104" t="s">
        <v>16</v>
      </c>
      <c r="H4" s="104" t="s">
        <v>17</v>
      </c>
      <c r="I4" s="104"/>
      <c r="J4" s="104"/>
      <c r="K4" s="104" t="s">
        <v>18</v>
      </c>
      <c r="L4" s="104" t="s">
        <v>19</v>
      </c>
      <c r="M4" s="104"/>
      <c r="N4" s="104" t="s">
        <v>20</v>
      </c>
      <c r="O4" s="104" t="s">
        <v>21</v>
      </c>
      <c r="P4" s="104" t="s">
        <v>22</v>
      </c>
      <c r="Q4" s="175" t="s">
        <v>23</v>
      </c>
      <c r="R4" s="175" t="s">
        <v>24</v>
      </c>
      <c r="S4" s="175" t="s">
        <v>25</v>
      </c>
      <c r="T4" s="104"/>
      <c r="U4" s="104"/>
      <c r="V4" s="104"/>
    </row>
    <row r="5" ht="60" customHeight="1" spans="1:22">
      <c r="A5" s="104"/>
      <c r="B5" s="104"/>
      <c r="C5" s="104"/>
      <c r="D5" s="104"/>
      <c r="E5" s="104"/>
      <c r="F5" s="104"/>
      <c r="G5" s="104"/>
      <c r="H5" s="104"/>
      <c r="I5" s="104"/>
      <c r="J5" s="104"/>
      <c r="K5" s="104"/>
      <c r="L5" s="104" t="s">
        <v>26</v>
      </c>
      <c r="M5" s="104" t="s">
        <v>27</v>
      </c>
      <c r="N5" s="104"/>
      <c r="O5" s="104"/>
      <c r="P5" s="104"/>
      <c r="Q5" s="105"/>
      <c r="R5" s="105"/>
      <c r="S5" s="105"/>
      <c r="T5" s="104"/>
      <c r="U5" s="104"/>
      <c r="V5" s="104"/>
    </row>
    <row r="6" ht="34" customHeight="1" spans="1:22">
      <c r="A6" s="105"/>
      <c r="B6" s="106" t="s">
        <v>28</v>
      </c>
      <c r="C6" s="107"/>
      <c r="D6" s="107"/>
      <c r="E6" s="107"/>
      <c r="F6" s="107"/>
      <c r="G6" s="107"/>
      <c r="H6" s="107"/>
      <c r="I6" s="107"/>
      <c r="J6" s="149"/>
      <c r="K6" s="150">
        <f>K7+K38+K73+K75</f>
        <v>2197</v>
      </c>
      <c r="L6" s="150">
        <f>L7+L38+L73+L75</f>
        <v>2195</v>
      </c>
      <c r="M6" s="150">
        <f>M7</f>
        <v>2</v>
      </c>
      <c r="N6" s="104"/>
      <c r="O6" s="104"/>
      <c r="P6" s="104"/>
      <c r="Q6" s="105"/>
      <c r="R6" s="105"/>
      <c r="S6" s="105"/>
      <c r="T6" s="104"/>
      <c r="U6" s="104"/>
      <c r="V6" s="104"/>
    </row>
    <row r="7" ht="34" customHeight="1" spans="1:22">
      <c r="A7" s="104"/>
      <c r="B7" s="108" t="s">
        <v>29</v>
      </c>
      <c r="C7" s="104"/>
      <c r="D7" s="104"/>
      <c r="E7" s="104"/>
      <c r="F7" s="104"/>
      <c r="G7" s="104"/>
      <c r="H7" s="104"/>
      <c r="I7" s="104"/>
      <c r="J7" s="104"/>
      <c r="K7" s="150">
        <f>K8+K20+K29+K35</f>
        <v>1031</v>
      </c>
      <c r="L7" s="150">
        <f>L8+L20+L29+L35</f>
        <v>1029</v>
      </c>
      <c r="M7" s="150">
        <f>M8+M20+M29+M35</f>
        <v>2</v>
      </c>
      <c r="N7" s="104"/>
      <c r="O7" s="104"/>
      <c r="P7" s="104"/>
      <c r="Q7" s="105"/>
      <c r="R7" s="105"/>
      <c r="S7" s="105"/>
      <c r="T7" s="104"/>
      <c r="U7" s="104"/>
      <c r="V7" s="104"/>
    </row>
    <row r="8" ht="30" customHeight="1" spans="1:22">
      <c r="A8" s="109"/>
      <c r="B8" s="109" t="s">
        <v>30</v>
      </c>
      <c r="C8" s="110"/>
      <c r="D8" s="109"/>
      <c r="E8" s="109"/>
      <c r="F8" s="109"/>
      <c r="G8" s="109"/>
      <c r="H8" s="111"/>
      <c r="I8" s="111"/>
      <c r="J8" s="111"/>
      <c r="K8" s="111">
        <f>SUM(K9:K19)</f>
        <v>574</v>
      </c>
      <c r="L8" s="111">
        <f>SUM(L9:L19)</f>
        <v>574</v>
      </c>
      <c r="M8" s="109"/>
      <c r="N8" s="111"/>
      <c r="O8" s="111"/>
      <c r="P8" s="109"/>
      <c r="Q8" s="109"/>
      <c r="R8" s="109"/>
      <c r="S8" s="109"/>
      <c r="T8" s="111"/>
      <c r="U8" s="111"/>
      <c r="V8" s="109"/>
    </row>
    <row r="9" ht="56.25" spans="1:22">
      <c r="A9" s="112">
        <v>1</v>
      </c>
      <c r="B9" s="113" t="s">
        <v>31</v>
      </c>
      <c r="C9" s="113" t="s">
        <v>32</v>
      </c>
      <c r="D9" s="114" t="s">
        <v>33</v>
      </c>
      <c r="E9" s="114" t="s">
        <v>34</v>
      </c>
      <c r="F9" s="114" t="s">
        <v>35</v>
      </c>
      <c r="G9" s="115">
        <v>2025.8</v>
      </c>
      <c r="H9" s="115">
        <v>2026.12</v>
      </c>
      <c r="I9" s="114" t="s">
        <v>36</v>
      </c>
      <c r="J9" s="114" t="s">
        <v>37</v>
      </c>
      <c r="K9" s="151">
        <v>15</v>
      </c>
      <c r="L9" s="151">
        <v>15</v>
      </c>
      <c r="M9" s="115">
        <v>0</v>
      </c>
      <c r="N9" s="151">
        <v>1</v>
      </c>
      <c r="O9" s="151">
        <v>30</v>
      </c>
      <c r="P9" s="115">
        <v>120</v>
      </c>
      <c r="Q9" s="115">
        <v>1</v>
      </c>
      <c r="R9" s="115">
        <v>12</v>
      </c>
      <c r="S9" s="115">
        <v>58</v>
      </c>
      <c r="T9" s="114" t="s">
        <v>38</v>
      </c>
      <c r="U9" s="114" t="s">
        <v>39</v>
      </c>
      <c r="V9" s="109"/>
    </row>
    <row r="10" ht="111" customHeight="1" spans="1:22">
      <c r="A10" s="112">
        <v>2</v>
      </c>
      <c r="B10" s="113" t="s">
        <v>31</v>
      </c>
      <c r="C10" s="116" t="s">
        <v>40</v>
      </c>
      <c r="D10" s="116" t="s">
        <v>41</v>
      </c>
      <c r="E10" s="116" t="s">
        <v>42</v>
      </c>
      <c r="F10" s="116" t="s">
        <v>35</v>
      </c>
      <c r="G10" s="117">
        <v>2025.9</v>
      </c>
      <c r="H10" s="117">
        <v>2026.9</v>
      </c>
      <c r="I10" s="116" t="s">
        <v>43</v>
      </c>
      <c r="J10" s="116" t="s">
        <v>44</v>
      </c>
      <c r="K10" s="117">
        <v>15</v>
      </c>
      <c r="L10" s="117">
        <v>15</v>
      </c>
      <c r="M10" s="117">
        <v>0</v>
      </c>
      <c r="N10" s="117">
        <v>1</v>
      </c>
      <c r="O10" s="117">
        <v>478</v>
      </c>
      <c r="P10" s="117">
        <v>1373</v>
      </c>
      <c r="Q10" s="117">
        <v>1</v>
      </c>
      <c r="R10" s="117">
        <v>105</v>
      </c>
      <c r="S10" s="117">
        <v>327</v>
      </c>
      <c r="T10" s="116" t="s">
        <v>45</v>
      </c>
      <c r="U10" s="116" t="s">
        <v>46</v>
      </c>
      <c r="V10" s="109"/>
    </row>
    <row r="11" ht="23.25" spans="1:22">
      <c r="A11" s="112">
        <v>3</v>
      </c>
      <c r="B11" s="113" t="s">
        <v>31</v>
      </c>
      <c r="C11" s="113" t="s">
        <v>47</v>
      </c>
      <c r="D11" s="113" t="s">
        <v>48</v>
      </c>
      <c r="E11" s="113" t="s">
        <v>49</v>
      </c>
      <c r="F11" s="114" t="s">
        <v>35</v>
      </c>
      <c r="G11" s="115">
        <v>2026.3</v>
      </c>
      <c r="H11" s="115">
        <v>2026.6</v>
      </c>
      <c r="I11" s="114" t="s">
        <v>50</v>
      </c>
      <c r="J11" s="152" t="s">
        <v>51</v>
      </c>
      <c r="K11" s="115">
        <v>15</v>
      </c>
      <c r="L11" s="115">
        <v>15</v>
      </c>
      <c r="M11" s="115">
        <v>0</v>
      </c>
      <c r="N11" s="115">
        <v>1</v>
      </c>
      <c r="O11" s="115">
        <v>505</v>
      </c>
      <c r="P11" s="115">
        <v>1680</v>
      </c>
      <c r="Q11" s="115">
        <v>1</v>
      </c>
      <c r="R11" s="115">
        <v>81</v>
      </c>
      <c r="S11" s="115">
        <v>197</v>
      </c>
      <c r="T11" s="116" t="s">
        <v>52</v>
      </c>
      <c r="U11" s="116" t="s">
        <v>53</v>
      </c>
      <c r="V11" s="109"/>
    </row>
    <row r="12" ht="33.75" spans="1:22">
      <c r="A12" s="112">
        <v>4</v>
      </c>
      <c r="B12" s="113" t="s">
        <v>54</v>
      </c>
      <c r="C12" s="113" t="s">
        <v>55</v>
      </c>
      <c r="D12" s="113" t="s">
        <v>56</v>
      </c>
      <c r="E12" s="114" t="s">
        <v>57</v>
      </c>
      <c r="F12" s="114" t="s">
        <v>58</v>
      </c>
      <c r="G12" s="115">
        <v>2025.9</v>
      </c>
      <c r="H12" s="115">
        <v>2025.12</v>
      </c>
      <c r="I12" s="113" t="s">
        <v>59</v>
      </c>
      <c r="J12" s="113" t="s">
        <v>60</v>
      </c>
      <c r="K12" s="115">
        <v>4</v>
      </c>
      <c r="L12" s="115">
        <v>4</v>
      </c>
      <c r="M12" s="153">
        <v>0</v>
      </c>
      <c r="N12" s="154">
        <v>1</v>
      </c>
      <c r="O12" s="154">
        <v>15</v>
      </c>
      <c r="P12" s="115">
        <v>40</v>
      </c>
      <c r="Q12" s="115">
        <v>1</v>
      </c>
      <c r="R12" s="115">
        <v>12</v>
      </c>
      <c r="S12" s="115">
        <v>40</v>
      </c>
      <c r="T12" s="113" t="s">
        <v>61</v>
      </c>
      <c r="U12" s="114" t="s">
        <v>62</v>
      </c>
      <c r="V12" s="109"/>
    </row>
    <row r="13" ht="45" spans="1:22">
      <c r="A13" s="112">
        <v>5</v>
      </c>
      <c r="B13" s="104" t="s">
        <v>31</v>
      </c>
      <c r="C13" s="81" t="s">
        <v>63</v>
      </c>
      <c r="D13" s="118" t="s">
        <v>64</v>
      </c>
      <c r="E13" s="119" t="s">
        <v>65</v>
      </c>
      <c r="F13" s="81" t="s">
        <v>35</v>
      </c>
      <c r="G13" s="81">
        <v>2025.05</v>
      </c>
      <c r="H13" s="81">
        <v>2025.12</v>
      </c>
      <c r="I13" s="114" t="s">
        <v>66</v>
      </c>
      <c r="J13" s="155" t="s">
        <v>67</v>
      </c>
      <c r="K13" s="156">
        <v>50</v>
      </c>
      <c r="L13" s="156">
        <v>50</v>
      </c>
      <c r="M13" s="156"/>
      <c r="N13" s="156">
        <v>1</v>
      </c>
      <c r="O13" s="81">
        <v>509</v>
      </c>
      <c r="P13" s="81">
        <v>1970</v>
      </c>
      <c r="Q13" s="156"/>
      <c r="R13" s="156"/>
      <c r="S13" s="156"/>
      <c r="T13" s="81" t="s">
        <v>68</v>
      </c>
      <c r="U13" s="61" t="s">
        <v>69</v>
      </c>
      <c r="V13" s="109"/>
    </row>
    <row r="14" ht="72" spans="1:22">
      <c r="A14" s="112">
        <v>6</v>
      </c>
      <c r="B14" s="89" t="s">
        <v>31</v>
      </c>
      <c r="C14" s="89" t="s">
        <v>70</v>
      </c>
      <c r="D14" s="120" t="s">
        <v>71</v>
      </c>
      <c r="E14" s="120" t="s">
        <v>72</v>
      </c>
      <c r="F14" s="120" t="s">
        <v>35</v>
      </c>
      <c r="G14" s="120">
        <v>2025.9</v>
      </c>
      <c r="H14" s="32">
        <v>2025.12</v>
      </c>
      <c r="I14" s="157" t="s">
        <v>73</v>
      </c>
      <c r="J14" s="157" t="s">
        <v>74</v>
      </c>
      <c r="K14" s="157">
        <v>30</v>
      </c>
      <c r="L14" s="157">
        <v>30</v>
      </c>
      <c r="M14" s="120"/>
      <c r="N14" s="157">
        <v>1</v>
      </c>
      <c r="O14" s="157">
        <v>624</v>
      </c>
      <c r="P14" s="120">
        <v>2142</v>
      </c>
      <c r="Q14" s="120">
        <v>1</v>
      </c>
      <c r="R14" s="120">
        <v>116</v>
      </c>
      <c r="S14" s="120">
        <v>366</v>
      </c>
      <c r="T14" s="120" t="s">
        <v>75</v>
      </c>
      <c r="U14" s="120" t="s">
        <v>76</v>
      </c>
      <c r="V14" s="109"/>
    </row>
    <row r="15" ht="33.75" spans="1:22">
      <c r="A15" s="112">
        <v>7</v>
      </c>
      <c r="B15" s="113" t="s">
        <v>77</v>
      </c>
      <c r="C15" s="113" t="s">
        <v>63</v>
      </c>
      <c r="D15" s="114" t="s">
        <v>78</v>
      </c>
      <c r="E15" s="114" t="s">
        <v>79</v>
      </c>
      <c r="F15" s="114" t="s">
        <v>35</v>
      </c>
      <c r="G15" s="115">
        <v>2025.1</v>
      </c>
      <c r="H15" s="115">
        <v>2025.12</v>
      </c>
      <c r="I15" s="114" t="s">
        <v>66</v>
      </c>
      <c r="J15" s="114" t="s">
        <v>80</v>
      </c>
      <c r="K15" s="115">
        <v>15</v>
      </c>
      <c r="L15" s="115">
        <v>15</v>
      </c>
      <c r="M15" s="154">
        <v>0</v>
      </c>
      <c r="N15" s="154">
        <v>1</v>
      </c>
      <c r="O15" s="154">
        <v>516</v>
      </c>
      <c r="P15" s="154">
        <v>1732</v>
      </c>
      <c r="Q15" s="154">
        <v>1</v>
      </c>
      <c r="R15" s="154">
        <v>130</v>
      </c>
      <c r="S15" s="117">
        <v>418</v>
      </c>
      <c r="T15" s="114" t="s">
        <v>81</v>
      </c>
      <c r="U15" s="114" t="s">
        <v>82</v>
      </c>
      <c r="V15" s="109"/>
    </row>
    <row r="16" ht="33.75" spans="1:22">
      <c r="A16" s="112">
        <v>8</v>
      </c>
      <c r="B16" s="113" t="s">
        <v>83</v>
      </c>
      <c r="C16" s="113" t="s">
        <v>84</v>
      </c>
      <c r="D16" s="114" t="s">
        <v>85</v>
      </c>
      <c r="E16" s="116" t="s">
        <v>83</v>
      </c>
      <c r="F16" s="116" t="s">
        <v>35</v>
      </c>
      <c r="G16" s="115">
        <v>2025.8</v>
      </c>
      <c r="H16" s="115">
        <v>2025.12</v>
      </c>
      <c r="I16" s="116" t="s">
        <v>86</v>
      </c>
      <c r="J16" s="116" t="s">
        <v>87</v>
      </c>
      <c r="K16" s="117">
        <v>15</v>
      </c>
      <c r="L16" s="117">
        <v>15</v>
      </c>
      <c r="M16" s="153">
        <v>0</v>
      </c>
      <c r="N16" s="115">
        <v>1</v>
      </c>
      <c r="O16" s="153">
        <v>557</v>
      </c>
      <c r="P16" s="117">
        <v>1801</v>
      </c>
      <c r="Q16" s="115">
        <v>1</v>
      </c>
      <c r="R16" s="115">
        <v>105</v>
      </c>
      <c r="S16" s="115">
        <v>351</v>
      </c>
      <c r="T16" s="116" t="s">
        <v>88</v>
      </c>
      <c r="U16" s="116" t="s">
        <v>89</v>
      </c>
      <c r="V16" s="109"/>
    </row>
    <row r="17" ht="33.75" spans="1:22">
      <c r="A17" s="112">
        <v>9</v>
      </c>
      <c r="B17" s="47" t="s">
        <v>83</v>
      </c>
      <c r="C17" s="47" t="s">
        <v>90</v>
      </c>
      <c r="D17" s="47" t="s">
        <v>91</v>
      </c>
      <c r="E17" s="47" t="s">
        <v>92</v>
      </c>
      <c r="F17" s="47" t="s">
        <v>35</v>
      </c>
      <c r="G17" s="47">
        <v>2025.9</v>
      </c>
      <c r="H17" s="47">
        <v>2025.12</v>
      </c>
      <c r="I17" s="47" t="s">
        <v>93</v>
      </c>
      <c r="J17" s="47" t="s">
        <v>94</v>
      </c>
      <c r="K17" s="47">
        <v>30</v>
      </c>
      <c r="L17" s="47">
        <v>30</v>
      </c>
      <c r="M17" s="47"/>
      <c r="N17" s="47">
        <v>1</v>
      </c>
      <c r="O17" s="47">
        <v>265</v>
      </c>
      <c r="P17" s="47">
        <v>925</v>
      </c>
      <c r="Q17" s="47"/>
      <c r="R17" s="77"/>
      <c r="S17" s="110"/>
      <c r="T17" s="47" t="s">
        <v>95</v>
      </c>
      <c r="U17" s="77" t="s">
        <v>96</v>
      </c>
      <c r="V17" s="109"/>
    </row>
    <row r="18" ht="33.75" spans="1:22">
      <c r="A18" s="112">
        <v>10</v>
      </c>
      <c r="B18" s="47" t="s">
        <v>83</v>
      </c>
      <c r="C18" s="47" t="s">
        <v>90</v>
      </c>
      <c r="D18" s="47" t="s">
        <v>97</v>
      </c>
      <c r="E18" s="47" t="s">
        <v>98</v>
      </c>
      <c r="F18" s="47" t="s">
        <v>35</v>
      </c>
      <c r="G18" s="47">
        <v>2025.9</v>
      </c>
      <c r="H18" s="47">
        <v>2025.12</v>
      </c>
      <c r="I18" s="47" t="s">
        <v>93</v>
      </c>
      <c r="J18" s="47" t="s">
        <v>99</v>
      </c>
      <c r="K18" s="47">
        <v>45</v>
      </c>
      <c r="L18" s="47">
        <v>45</v>
      </c>
      <c r="M18" s="47"/>
      <c r="N18" s="47">
        <v>1</v>
      </c>
      <c r="O18" s="47">
        <v>280</v>
      </c>
      <c r="P18" s="47">
        <v>998</v>
      </c>
      <c r="Q18" s="47"/>
      <c r="R18" s="77"/>
      <c r="S18" s="110"/>
      <c r="T18" s="47" t="s">
        <v>95</v>
      </c>
      <c r="U18" s="77" t="s">
        <v>96</v>
      </c>
      <c r="V18" s="109"/>
    </row>
    <row r="19" s="95" customFormat="1" ht="36" customHeight="1" spans="1:22">
      <c r="A19" s="121">
        <v>11</v>
      </c>
      <c r="B19" s="81" t="s">
        <v>31</v>
      </c>
      <c r="C19" s="81" t="s">
        <v>100</v>
      </c>
      <c r="D19" s="81" t="s">
        <v>101</v>
      </c>
      <c r="E19" s="61" t="s">
        <v>102</v>
      </c>
      <c r="F19" s="81" t="s">
        <v>103</v>
      </c>
      <c r="G19" s="81">
        <v>2025.11</v>
      </c>
      <c r="H19" s="81">
        <v>2026.4</v>
      </c>
      <c r="I19" s="81" t="s">
        <v>104</v>
      </c>
      <c r="J19" s="61" t="s">
        <v>105</v>
      </c>
      <c r="K19" s="81">
        <v>340</v>
      </c>
      <c r="L19" s="81">
        <v>340</v>
      </c>
      <c r="M19" s="81"/>
      <c r="N19" s="81">
        <v>4</v>
      </c>
      <c r="O19" s="81">
        <v>681</v>
      </c>
      <c r="P19" s="81">
        <v>2520</v>
      </c>
      <c r="Q19" s="81">
        <v>4</v>
      </c>
      <c r="R19" s="81">
        <v>420</v>
      </c>
      <c r="S19" s="81">
        <v>1560</v>
      </c>
      <c r="T19" s="81" t="s">
        <v>106</v>
      </c>
      <c r="U19" s="81" t="s">
        <v>107</v>
      </c>
      <c r="V19" s="81"/>
    </row>
    <row r="20" ht="36" spans="1:22">
      <c r="A20" s="122"/>
      <c r="B20" s="123" t="s">
        <v>108</v>
      </c>
      <c r="C20" s="89"/>
      <c r="D20" s="124"/>
      <c r="E20" s="120"/>
      <c r="F20" s="120"/>
      <c r="G20" s="120"/>
      <c r="H20" s="32"/>
      <c r="I20" s="32"/>
      <c r="J20" s="32"/>
      <c r="K20" s="111">
        <f>SUM(K21:K28)</f>
        <v>288</v>
      </c>
      <c r="L20" s="111">
        <f>SUM(L21:L28)</f>
        <v>286</v>
      </c>
      <c r="M20" s="158">
        <f>M21</f>
        <v>2</v>
      </c>
      <c r="N20" s="159"/>
      <c r="O20" s="159"/>
      <c r="P20" s="120"/>
      <c r="Q20" s="120"/>
      <c r="R20" s="120"/>
      <c r="S20" s="120"/>
      <c r="T20" s="32"/>
      <c r="U20" s="32"/>
      <c r="V20" s="33"/>
    </row>
    <row r="21" ht="45" spans="1:22">
      <c r="A21" s="122" t="s">
        <v>109</v>
      </c>
      <c r="B21" s="47" t="s">
        <v>110</v>
      </c>
      <c r="C21" s="47" t="s">
        <v>111</v>
      </c>
      <c r="D21" s="91" t="s">
        <v>112</v>
      </c>
      <c r="E21" s="47" t="s">
        <v>110</v>
      </c>
      <c r="F21" s="47" t="s">
        <v>35</v>
      </c>
      <c r="G21" s="91">
        <v>2025.8</v>
      </c>
      <c r="H21" s="91">
        <v>2025.11</v>
      </c>
      <c r="I21" s="91" t="s">
        <v>113</v>
      </c>
      <c r="J21" s="91" t="s">
        <v>114</v>
      </c>
      <c r="K21" s="160">
        <v>17</v>
      </c>
      <c r="L21" s="160">
        <v>15</v>
      </c>
      <c r="M21" s="77">
        <v>2</v>
      </c>
      <c r="N21" s="161">
        <v>1</v>
      </c>
      <c r="O21" s="161">
        <v>476</v>
      </c>
      <c r="P21" s="91">
        <v>1779</v>
      </c>
      <c r="Q21" s="91">
        <v>1</v>
      </c>
      <c r="R21" s="91">
        <v>144</v>
      </c>
      <c r="S21" s="91">
        <v>477</v>
      </c>
      <c r="T21" s="91" t="s">
        <v>115</v>
      </c>
      <c r="U21" s="91" t="s">
        <v>116</v>
      </c>
      <c r="V21" s="33"/>
    </row>
    <row r="22" ht="33.75" spans="1:22">
      <c r="A22" s="122" t="s">
        <v>117</v>
      </c>
      <c r="B22" s="47" t="s">
        <v>118</v>
      </c>
      <c r="C22" s="47" t="s">
        <v>55</v>
      </c>
      <c r="D22" s="47" t="s">
        <v>56</v>
      </c>
      <c r="E22" s="47" t="s">
        <v>119</v>
      </c>
      <c r="F22" s="47" t="s">
        <v>35</v>
      </c>
      <c r="G22" s="47">
        <v>2025.9</v>
      </c>
      <c r="H22" s="47">
        <v>2025.12</v>
      </c>
      <c r="I22" s="47" t="s">
        <v>59</v>
      </c>
      <c r="J22" s="47" t="s">
        <v>120</v>
      </c>
      <c r="K22" s="47">
        <v>11</v>
      </c>
      <c r="L22" s="47">
        <v>11</v>
      </c>
      <c r="M22" s="47">
        <v>0</v>
      </c>
      <c r="N22" s="47">
        <v>1</v>
      </c>
      <c r="O22" s="47">
        <v>126</v>
      </c>
      <c r="P22" s="47">
        <v>592</v>
      </c>
      <c r="Q22" s="91">
        <v>1</v>
      </c>
      <c r="R22" s="91">
        <v>30</v>
      </c>
      <c r="S22" s="91">
        <v>105</v>
      </c>
      <c r="T22" s="47" t="s">
        <v>61</v>
      </c>
      <c r="U22" s="160" t="s">
        <v>62</v>
      </c>
      <c r="V22" s="109"/>
    </row>
    <row r="23" ht="33.75" spans="1:22">
      <c r="A23" s="122" t="s">
        <v>121</v>
      </c>
      <c r="B23" s="125" t="s">
        <v>118</v>
      </c>
      <c r="C23" s="125" t="s">
        <v>55</v>
      </c>
      <c r="D23" s="125" t="s">
        <v>122</v>
      </c>
      <c r="E23" s="125" t="s">
        <v>123</v>
      </c>
      <c r="F23" s="125" t="s">
        <v>35</v>
      </c>
      <c r="G23" s="125">
        <v>202510</v>
      </c>
      <c r="H23" s="125">
        <v>202512</v>
      </c>
      <c r="I23" s="125" t="s">
        <v>59</v>
      </c>
      <c r="J23" s="125" t="s">
        <v>124</v>
      </c>
      <c r="K23" s="125">
        <v>20</v>
      </c>
      <c r="L23" s="125">
        <v>20</v>
      </c>
      <c r="M23" s="125">
        <v>0</v>
      </c>
      <c r="N23" s="125">
        <v>1</v>
      </c>
      <c r="O23" s="125">
        <v>295</v>
      </c>
      <c r="P23" s="125">
        <v>914</v>
      </c>
      <c r="Q23" s="176"/>
      <c r="R23" s="177"/>
      <c r="S23" s="125"/>
      <c r="T23" s="176" t="s">
        <v>125</v>
      </c>
      <c r="U23" s="160" t="s">
        <v>62</v>
      </c>
      <c r="V23" s="109"/>
    </row>
    <row r="24" ht="33.75" spans="1:22">
      <c r="A24" s="122" t="s">
        <v>126</v>
      </c>
      <c r="B24" s="125" t="s">
        <v>118</v>
      </c>
      <c r="C24" s="47" t="s">
        <v>90</v>
      </c>
      <c r="D24" s="47" t="s">
        <v>91</v>
      </c>
      <c r="E24" s="47" t="s">
        <v>127</v>
      </c>
      <c r="F24" s="47" t="s">
        <v>58</v>
      </c>
      <c r="G24" s="126">
        <v>2025.11</v>
      </c>
      <c r="H24" s="126">
        <v>2026.3</v>
      </c>
      <c r="I24" s="47" t="s">
        <v>128</v>
      </c>
      <c r="J24" s="47" t="s">
        <v>129</v>
      </c>
      <c r="K24" s="47">
        <v>30</v>
      </c>
      <c r="L24" s="47">
        <v>30</v>
      </c>
      <c r="M24" s="47"/>
      <c r="N24" s="47">
        <v>2</v>
      </c>
      <c r="O24" s="47">
        <v>990</v>
      </c>
      <c r="P24" s="47">
        <v>3722</v>
      </c>
      <c r="Q24" s="47"/>
      <c r="R24" s="47"/>
      <c r="S24" s="31"/>
      <c r="T24" s="47" t="s">
        <v>130</v>
      </c>
      <c r="U24" s="47" t="s">
        <v>131</v>
      </c>
      <c r="V24" s="109"/>
    </row>
    <row r="25" ht="48" spans="1:22">
      <c r="A25" s="122" t="s">
        <v>132</v>
      </c>
      <c r="B25" s="127" t="s">
        <v>118</v>
      </c>
      <c r="C25" s="127" t="s">
        <v>70</v>
      </c>
      <c r="D25" s="124" t="s">
        <v>133</v>
      </c>
      <c r="E25" s="120" t="s">
        <v>134</v>
      </c>
      <c r="F25" s="120" t="s">
        <v>35</v>
      </c>
      <c r="G25" s="120">
        <v>2025.9</v>
      </c>
      <c r="H25" s="32">
        <v>2025.12</v>
      </c>
      <c r="I25" s="157" t="s">
        <v>73</v>
      </c>
      <c r="J25" s="157" t="s">
        <v>135</v>
      </c>
      <c r="K25" s="32">
        <v>50</v>
      </c>
      <c r="L25" s="32">
        <v>50</v>
      </c>
      <c r="M25" s="120"/>
      <c r="N25" s="32">
        <v>1</v>
      </c>
      <c r="O25" s="32">
        <v>337</v>
      </c>
      <c r="P25" s="120">
        <v>1389</v>
      </c>
      <c r="Q25" s="120">
        <v>1</v>
      </c>
      <c r="R25" s="120">
        <v>57</v>
      </c>
      <c r="S25" s="120">
        <v>204</v>
      </c>
      <c r="T25" s="157" t="s">
        <v>136</v>
      </c>
      <c r="U25" s="157" t="s">
        <v>137</v>
      </c>
      <c r="V25" s="109"/>
    </row>
    <row r="26" ht="45" spans="1:22">
      <c r="A26" s="122" t="s">
        <v>138</v>
      </c>
      <c r="B26" s="62" t="s">
        <v>139</v>
      </c>
      <c r="C26" s="62" t="s">
        <v>111</v>
      </c>
      <c r="D26" s="62" t="s">
        <v>140</v>
      </c>
      <c r="E26" s="62" t="s">
        <v>141</v>
      </c>
      <c r="F26" s="47" t="s">
        <v>35</v>
      </c>
      <c r="G26" s="62">
        <v>2025.7</v>
      </c>
      <c r="H26" s="62">
        <v>2025.12</v>
      </c>
      <c r="I26" s="62" t="s">
        <v>113</v>
      </c>
      <c r="J26" s="62" t="s">
        <v>142</v>
      </c>
      <c r="K26" s="62">
        <v>50</v>
      </c>
      <c r="L26" s="62">
        <v>50</v>
      </c>
      <c r="M26" s="62">
        <v>0</v>
      </c>
      <c r="N26" s="62">
        <v>1</v>
      </c>
      <c r="O26" s="62">
        <v>342</v>
      </c>
      <c r="P26" s="62">
        <v>1243</v>
      </c>
      <c r="Q26" s="62">
        <v>1</v>
      </c>
      <c r="R26" s="62">
        <v>106</v>
      </c>
      <c r="S26" s="62">
        <v>407</v>
      </c>
      <c r="T26" s="62" t="s">
        <v>143</v>
      </c>
      <c r="U26" s="62" t="s">
        <v>144</v>
      </c>
      <c r="V26" s="178"/>
    </row>
    <row r="27" ht="45" spans="1:22">
      <c r="A27" s="122" t="s">
        <v>145</v>
      </c>
      <c r="B27" s="62" t="s">
        <v>139</v>
      </c>
      <c r="C27" s="62" t="s">
        <v>111</v>
      </c>
      <c r="D27" s="62" t="s">
        <v>146</v>
      </c>
      <c r="E27" s="62" t="s">
        <v>141</v>
      </c>
      <c r="F27" s="47" t="s">
        <v>35</v>
      </c>
      <c r="G27" s="62">
        <v>2025.7</v>
      </c>
      <c r="H27" s="62">
        <v>2025.12</v>
      </c>
      <c r="I27" s="62" t="s">
        <v>113</v>
      </c>
      <c r="J27" s="62" t="s">
        <v>142</v>
      </c>
      <c r="K27" s="62">
        <v>50</v>
      </c>
      <c r="L27" s="62">
        <v>50</v>
      </c>
      <c r="M27" s="62">
        <v>0</v>
      </c>
      <c r="N27" s="62">
        <v>1</v>
      </c>
      <c r="O27" s="62">
        <v>532</v>
      </c>
      <c r="P27" s="62">
        <v>2094</v>
      </c>
      <c r="Q27" s="62">
        <v>1</v>
      </c>
      <c r="R27" s="62">
        <v>95</v>
      </c>
      <c r="S27" s="62">
        <v>293</v>
      </c>
      <c r="T27" s="62" t="s">
        <v>143</v>
      </c>
      <c r="U27" s="62" t="s">
        <v>144</v>
      </c>
      <c r="V27" s="178"/>
    </row>
    <row r="28" ht="45" spans="1:22">
      <c r="A28" s="122" t="s">
        <v>147</v>
      </c>
      <c r="B28" s="47" t="s">
        <v>148</v>
      </c>
      <c r="C28" s="128" t="s">
        <v>149</v>
      </c>
      <c r="D28" s="128" t="s">
        <v>150</v>
      </c>
      <c r="E28" s="47" t="s">
        <v>151</v>
      </c>
      <c r="F28" s="128" t="s">
        <v>35</v>
      </c>
      <c r="G28" s="47">
        <v>2025.9</v>
      </c>
      <c r="H28" s="47">
        <v>2025.12</v>
      </c>
      <c r="I28" s="128" t="s">
        <v>152</v>
      </c>
      <c r="J28" s="47" t="s">
        <v>153</v>
      </c>
      <c r="K28" s="128">
        <v>60</v>
      </c>
      <c r="L28" s="128">
        <v>60</v>
      </c>
      <c r="M28" s="128"/>
      <c r="N28" s="128">
        <v>137</v>
      </c>
      <c r="O28" s="128">
        <v>10523</v>
      </c>
      <c r="P28" s="128">
        <v>41758</v>
      </c>
      <c r="Q28" s="47">
        <v>84</v>
      </c>
      <c r="R28" s="47"/>
      <c r="S28" s="179"/>
      <c r="T28" s="47" t="s">
        <v>154</v>
      </c>
      <c r="U28" s="47" t="s">
        <v>155</v>
      </c>
      <c r="V28" s="131"/>
    </row>
    <row r="29" ht="36" spans="1:22">
      <c r="A29" s="34"/>
      <c r="B29" s="129" t="s">
        <v>156</v>
      </c>
      <c r="C29" s="130"/>
      <c r="D29" s="34"/>
      <c r="E29" s="35"/>
      <c r="F29" s="34"/>
      <c r="G29" s="35"/>
      <c r="H29" s="34"/>
      <c r="I29" s="34"/>
      <c r="J29" s="34"/>
      <c r="K29" s="162">
        <f>SUM(K30:K34)</f>
        <v>109.4</v>
      </c>
      <c r="L29" s="162">
        <f>SUM(L30:L34)</f>
        <v>109.4</v>
      </c>
      <c r="M29" s="35"/>
      <c r="N29" s="34"/>
      <c r="O29" s="34"/>
      <c r="P29" s="35"/>
      <c r="Q29" s="35"/>
      <c r="R29" s="35"/>
      <c r="S29" s="35"/>
      <c r="T29" s="34"/>
      <c r="U29" s="34"/>
      <c r="V29" s="131"/>
    </row>
    <row r="30" ht="67.5" spans="1:22">
      <c r="A30" s="131">
        <v>1</v>
      </c>
      <c r="B30" s="47" t="s">
        <v>157</v>
      </c>
      <c r="C30" s="47" t="s">
        <v>158</v>
      </c>
      <c r="D30" s="47" t="s">
        <v>159</v>
      </c>
      <c r="E30" s="47" t="s">
        <v>160</v>
      </c>
      <c r="F30" s="47" t="s">
        <v>103</v>
      </c>
      <c r="G30" s="47">
        <v>2025.9</v>
      </c>
      <c r="H30" s="47">
        <v>2025.12</v>
      </c>
      <c r="I30" s="47" t="s">
        <v>161</v>
      </c>
      <c r="J30" s="47" t="s">
        <v>162</v>
      </c>
      <c r="K30" s="47">
        <v>48</v>
      </c>
      <c r="L30" s="47">
        <v>48</v>
      </c>
      <c r="M30" s="47"/>
      <c r="N30" s="47">
        <v>2</v>
      </c>
      <c r="O30" s="47">
        <v>80</v>
      </c>
      <c r="P30" s="47">
        <v>281</v>
      </c>
      <c r="Q30" s="47"/>
      <c r="R30" s="47"/>
      <c r="S30" s="179"/>
      <c r="T30" s="47" t="s">
        <v>163</v>
      </c>
      <c r="U30" s="47" t="s">
        <v>164</v>
      </c>
      <c r="V30" s="131"/>
    </row>
    <row r="31" ht="33.75" spans="1:22">
      <c r="A31" s="131">
        <v>2</v>
      </c>
      <c r="B31" s="47" t="s">
        <v>157</v>
      </c>
      <c r="C31" s="47" t="s">
        <v>111</v>
      </c>
      <c r="D31" s="47" t="s">
        <v>165</v>
      </c>
      <c r="E31" s="47" t="s">
        <v>166</v>
      </c>
      <c r="F31" s="47" t="s">
        <v>167</v>
      </c>
      <c r="G31" s="47">
        <v>2025.9</v>
      </c>
      <c r="H31" s="47">
        <v>2025.1</v>
      </c>
      <c r="I31" s="47" t="s">
        <v>113</v>
      </c>
      <c r="J31" s="47" t="s">
        <v>168</v>
      </c>
      <c r="K31" s="47">
        <v>5.4</v>
      </c>
      <c r="L31" s="47">
        <v>5.4</v>
      </c>
      <c r="M31" s="47">
        <v>0</v>
      </c>
      <c r="N31" s="47">
        <v>3</v>
      </c>
      <c r="O31" s="47">
        <v>1439</v>
      </c>
      <c r="P31" s="47">
        <v>5334</v>
      </c>
      <c r="Q31" s="47"/>
      <c r="R31" s="47"/>
      <c r="S31" s="179"/>
      <c r="T31" s="47" t="s">
        <v>169</v>
      </c>
      <c r="U31" s="47" t="s">
        <v>170</v>
      </c>
      <c r="V31" s="131"/>
    </row>
    <row r="32" ht="33.75" spans="1:22">
      <c r="A32" s="131">
        <v>3</v>
      </c>
      <c r="B32" s="47" t="s">
        <v>157</v>
      </c>
      <c r="C32" s="125" t="s">
        <v>84</v>
      </c>
      <c r="D32" s="125" t="s">
        <v>171</v>
      </c>
      <c r="E32" s="125" t="s">
        <v>172</v>
      </c>
      <c r="F32" s="125" t="s">
        <v>35</v>
      </c>
      <c r="G32" s="132">
        <v>2025.1</v>
      </c>
      <c r="H32" s="125" t="s">
        <v>173</v>
      </c>
      <c r="I32" s="125" t="s">
        <v>86</v>
      </c>
      <c r="J32" s="125" t="s">
        <v>174</v>
      </c>
      <c r="K32" s="125">
        <v>16</v>
      </c>
      <c r="L32" s="125">
        <v>16</v>
      </c>
      <c r="M32" s="125"/>
      <c r="N32" s="125">
        <v>1</v>
      </c>
      <c r="O32" s="125">
        <v>324</v>
      </c>
      <c r="P32" s="125">
        <v>1037</v>
      </c>
      <c r="Q32" s="125"/>
      <c r="R32" s="125"/>
      <c r="S32" s="179"/>
      <c r="T32" s="47" t="s">
        <v>169</v>
      </c>
      <c r="U32" s="125" t="s">
        <v>164</v>
      </c>
      <c r="V32" s="131"/>
    </row>
    <row r="33" customFormat="1" ht="33.75" spans="1:22">
      <c r="A33" s="131">
        <v>4</v>
      </c>
      <c r="B33" s="47" t="s">
        <v>157</v>
      </c>
      <c r="C33" s="47" t="s">
        <v>90</v>
      </c>
      <c r="D33" s="47" t="s">
        <v>91</v>
      </c>
      <c r="E33" s="47" t="s">
        <v>175</v>
      </c>
      <c r="F33" s="47" t="s">
        <v>35</v>
      </c>
      <c r="G33" s="126">
        <v>45962</v>
      </c>
      <c r="H33" s="126">
        <v>46204</v>
      </c>
      <c r="I33" s="47" t="s">
        <v>128</v>
      </c>
      <c r="J33" s="47" t="s">
        <v>176</v>
      </c>
      <c r="K33" s="47">
        <v>25</v>
      </c>
      <c r="L33" s="47">
        <v>25</v>
      </c>
      <c r="M33" s="47"/>
      <c r="N33" s="163">
        <v>1</v>
      </c>
      <c r="O33" s="163">
        <v>437</v>
      </c>
      <c r="P33" s="42">
        <v>1684</v>
      </c>
      <c r="Q33" s="47"/>
      <c r="R33" s="47"/>
      <c r="S33" s="179"/>
      <c r="T33" s="47" t="s">
        <v>177</v>
      </c>
      <c r="U33" s="47" t="s">
        <v>178</v>
      </c>
      <c r="V33" s="131"/>
    </row>
    <row r="34" s="96" customFormat="1" ht="36" spans="1:22">
      <c r="A34" s="131">
        <v>5</v>
      </c>
      <c r="B34" s="81" t="s">
        <v>157</v>
      </c>
      <c r="C34" s="81" t="s">
        <v>32</v>
      </c>
      <c r="D34" s="81" t="s">
        <v>179</v>
      </c>
      <c r="E34" s="133" t="s">
        <v>180</v>
      </c>
      <c r="F34" s="59" t="s">
        <v>35</v>
      </c>
      <c r="G34" s="132">
        <v>2025.1</v>
      </c>
      <c r="H34" s="59">
        <v>2026.3</v>
      </c>
      <c r="I34" s="59" t="s">
        <v>36</v>
      </c>
      <c r="J34" s="133" t="s">
        <v>181</v>
      </c>
      <c r="K34" s="81">
        <v>15</v>
      </c>
      <c r="L34" s="81">
        <v>15</v>
      </c>
      <c r="M34" s="81"/>
      <c r="N34" s="164">
        <v>1</v>
      </c>
      <c r="O34" s="165">
        <v>93</v>
      </c>
      <c r="P34" s="165">
        <v>277</v>
      </c>
      <c r="Q34" s="81"/>
      <c r="R34" s="81"/>
      <c r="S34" s="180"/>
      <c r="T34" s="81" t="s">
        <v>169</v>
      </c>
      <c r="U34" s="59" t="s">
        <v>170</v>
      </c>
      <c r="V34" s="181"/>
    </row>
    <row r="35" ht="33.75" spans="1:22">
      <c r="A35" s="134"/>
      <c r="B35" s="135" t="s">
        <v>182</v>
      </c>
      <c r="C35" s="47"/>
      <c r="D35" s="47"/>
      <c r="E35" s="47"/>
      <c r="F35" s="47"/>
      <c r="G35" s="47"/>
      <c r="H35" s="47"/>
      <c r="I35" s="47"/>
      <c r="J35" s="166"/>
      <c r="K35" s="166">
        <v>59.6</v>
      </c>
      <c r="L35" s="166">
        <v>59.6</v>
      </c>
      <c r="M35" s="47"/>
      <c r="N35" s="47"/>
      <c r="O35" s="47"/>
      <c r="P35" s="47"/>
      <c r="Q35" s="47"/>
      <c r="R35" s="47"/>
      <c r="S35" s="131"/>
      <c r="T35" s="131"/>
      <c r="U35" s="131"/>
      <c r="V35" s="131"/>
    </row>
    <row r="36" ht="33.75" spans="1:22">
      <c r="A36" s="109">
        <v>1</v>
      </c>
      <c r="B36" s="128" t="s">
        <v>183</v>
      </c>
      <c r="C36" s="128" t="s">
        <v>149</v>
      </c>
      <c r="D36" s="47" t="s">
        <v>150</v>
      </c>
      <c r="E36" s="47" t="s">
        <v>184</v>
      </c>
      <c r="F36" s="128" t="s">
        <v>35</v>
      </c>
      <c r="G36" s="47">
        <v>2025.9</v>
      </c>
      <c r="H36" s="47">
        <v>2025.12</v>
      </c>
      <c r="I36" s="47" t="s">
        <v>185</v>
      </c>
      <c r="J36" s="47" t="s">
        <v>186</v>
      </c>
      <c r="K36" s="128">
        <v>29.8</v>
      </c>
      <c r="L36" s="128">
        <v>29.8</v>
      </c>
      <c r="M36" s="47"/>
      <c r="N36" s="47">
        <v>137</v>
      </c>
      <c r="O36" s="47"/>
      <c r="P36" s="47"/>
      <c r="Q36" s="47">
        <v>84</v>
      </c>
      <c r="R36" s="47"/>
      <c r="S36" s="120"/>
      <c r="T36" s="47" t="s">
        <v>187</v>
      </c>
      <c r="U36" s="47" t="s">
        <v>155</v>
      </c>
      <c r="V36" s="120"/>
    </row>
    <row r="37" ht="33.75" spans="1:22">
      <c r="A37" s="109">
        <v>2</v>
      </c>
      <c r="B37" s="128" t="s">
        <v>183</v>
      </c>
      <c r="C37" s="128" t="s">
        <v>149</v>
      </c>
      <c r="D37" s="47" t="s">
        <v>150</v>
      </c>
      <c r="E37" s="47" t="s">
        <v>188</v>
      </c>
      <c r="F37" s="128" t="s">
        <v>35</v>
      </c>
      <c r="G37" s="47">
        <v>2025.9</v>
      </c>
      <c r="H37" s="47">
        <v>2025.12</v>
      </c>
      <c r="I37" s="47" t="s">
        <v>152</v>
      </c>
      <c r="J37" s="47" t="s">
        <v>189</v>
      </c>
      <c r="K37" s="128">
        <v>29.8</v>
      </c>
      <c r="L37" s="128">
        <v>29.8</v>
      </c>
      <c r="M37" s="47"/>
      <c r="N37" s="47">
        <v>137</v>
      </c>
      <c r="O37" s="47"/>
      <c r="P37" s="47"/>
      <c r="Q37" s="47">
        <v>84</v>
      </c>
      <c r="R37" s="47"/>
      <c r="S37" s="109"/>
      <c r="T37" s="47" t="s">
        <v>187</v>
      </c>
      <c r="U37" s="47" t="s">
        <v>155</v>
      </c>
      <c r="V37" s="109"/>
    </row>
    <row r="38" ht="42.75" spans="1:22">
      <c r="A38" s="136"/>
      <c r="B38" s="137" t="s">
        <v>190</v>
      </c>
      <c r="C38" s="138"/>
      <c r="D38" s="124"/>
      <c r="E38" s="139"/>
      <c r="F38" s="136"/>
      <c r="G38" s="139"/>
      <c r="H38" s="38"/>
      <c r="I38" s="167"/>
      <c r="J38" s="38"/>
      <c r="K38" s="168">
        <f>K39+K57</f>
        <v>1017</v>
      </c>
      <c r="L38" s="168">
        <f>L39+L57</f>
        <v>1017</v>
      </c>
      <c r="M38" s="39"/>
      <c r="N38" s="169"/>
      <c r="O38" s="169"/>
      <c r="P38" s="39"/>
      <c r="Q38" s="39"/>
      <c r="R38" s="39"/>
      <c r="S38" s="39"/>
      <c r="T38" s="169"/>
      <c r="U38" s="169"/>
      <c r="V38" s="39"/>
    </row>
    <row r="39" ht="36" spans="1:22">
      <c r="A39" s="136"/>
      <c r="B39" s="140" t="s">
        <v>191</v>
      </c>
      <c r="C39" s="138"/>
      <c r="D39" s="124"/>
      <c r="E39" s="139"/>
      <c r="F39" s="136"/>
      <c r="G39" s="136"/>
      <c r="H39" s="38"/>
      <c r="I39" s="167"/>
      <c r="J39" s="38"/>
      <c r="K39" s="38">
        <f>SUM(K40:K56)</f>
        <v>567</v>
      </c>
      <c r="L39" s="38">
        <f>L40+L41+L42+L43+L44+L45+L46+L47+L48+L49+L50+L51+L52+L53+L54+L55+L56</f>
        <v>567</v>
      </c>
      <c r="M39" s="39"/>
      <c r="N39" s="169"/>
      <c r="O39" s="169"/>
      <c r="P39" s="39"/>
      <c r="Q39" s="39"/>
      <c r="R39" s="39"/>
      <c r="S39" s="39"/>
      <c r="T39" s="169"/>
      <c r="U39" s="169"/>
      <c r="V39" s="39"/>
    </row>
    <row r="40" ht="72" spans="1:22">
      <c r="A40" s="136">
        <v>1</v>
      </c>
      <c r="B40" s="59" t="s">
        <v>192</v>
      </c>
      <c r="C40" s="88" t="s">
        <v>70</v>
      </c>
      <c r="D40" s="88" t="s">
        <v>133</v>
      </c>
      <c r="E40" s="88" t="s">
        <v>193</v>
      </c>
      <c r="F40" s="141" t="s">
        <v>35</v>
      </c>
      <c r="G40" s="142">
        <v>2025.5</v>
      </c>
      <c r="H40" s="143">
        <v>2025.12</v>
      </c>
      <c r="I40" s="62" t="s">
        <v>73</v>
      </c>
      <c r="J40" s="88" t="s">
        <v>194</v>
      </c>
      <c r="K40" s="170">
        <v>20</v>
      </c>
      <c r="L40" s="88">
        <v>20</v>
      </c>
      <c r="M40" s="141">
        <v>0</v>
      </c>
      <c r="N40" s="88">
        <v>1</v>
      </c>
      <c r="O40" s="88">
        <v>62</v>
      </c>
      <c r="P40" s="88">
        <v>300</v>
      </c>
      <c r="Q40" s="88"/>
      <c r="R40" s="88"/>
      <c r="S40" s="39"/>
      <c r="T40" s="88" t="s">
        <v>195</v>
      </c>
      <c r="U40" s="47" t="s">
        <v>196</v>
      </c>
      <c r="V40" s="39"/>
    </row>
    <row r="41" s="96" customFormat="1" ht="45" spans="1:22">
      <c r="A41" s="144">
        <v>2</v>
      </c>
      <c r="B41" s="125" t="s">
        <v>197</v>
      </c>
      <c r="C41" s="145" t="s">
        <v>84</v>
      </c>
      <c r="D41" s="145" t="s">
        <v>198</v>
      </c>
      <c r="E41" s="146" t="s">
        <v>199</v>
      </c>
      <c r="F41" s="125" t="s">
        <v>35</v>
      </c>
      <c r="G41" s="81">
        <v>2025.9</v>
      </c>
      <c r="H41" s="81">
        <v>2025.12</v>
      </c>
      <c r="I41" s="125" t="s">
        <v>86</v>
      </c>
      <c r="J41" s="146" t="s">
        <v>200</v>
      </c>
      <c r="K41" s="171">
        <v>100</v>
      </c>
      <c r="L41" s="171">
        <v>100</v>
      </c>
      <c r="M41" s="172"/>
      <c r="N41" s="173">
        <v>1</v>
      </c>
      <c r="O41" s="173">
        <v>905</v>
      </c>
      <c r="P41" s="172">
        <v>3092</v>
      </c>
      <c r="Q41" s="172">
        <v>1</v>
      </c>
      <c r="R41" s="172">
        <v>196</v>
      </c>
      <c r="S41" s="172">
        <v>695</v>
      </c>
      <c r="T41" s="81" t="s">
        <v>201</v>
      </c>
      <c r="U41" s="81" t="s">
        <v>170</v>
      </c>
      <c r="V41" s="182"/>
    </row>
    <row r="42" ht="45" spans="1:22">
      <c r="A42" s="136">
        <v>3</v>
      </c>
      <c r="B42" s="89" t="s">
        <v>197</v>
      </c>
      <c r="C42" s="81" t="s">
        <v>63</v>
      </c>
      <c r="D42" s="81" t="s">
        <v>64</v>
      </c>
      <c r="E42" s="81" t="s">
        <v>202</v>
      </c>
      <c r="F42" s="81" t="s">
        <v>35</v>
      </c>
      <c r="G42" s="81">
        <v>2025.08</v>
      </c>
      <c r="H42" s="81">
        <v>2025.12</v>
      </c>
      <c r="I42" s="114" t="s">
        <v>66</v>
      </c>
      <c r="J42" s="125" t="s">
        <v>203</v>
      </c>
      <c r="K42" s="125">
        <v>12</v>
      </c>
      <c r="L42" s="125">
        <v>12</v>
      </c>
      <c r="M42" s="81"/>
      <c r="N42" s="81">
        <v>2</v>
      </c>
      <c r="O42" s="81">
        <v>90</v>
      </c>
      <c r="P42" s="81">
        <v>360</v>
      </c>
      <c r="Q42" s="39"/>
      <c r="R42" s="39"/>
      <c r="S42" s="39"/>
      <c r="T42" s="81" t="s">
        <v>204</v>
      </c>
      <c r="U42" s="81" t="s">
        <v>82</v>
      </c>
      <c r="V42" s="39"/>
    </row>
    <row r="43" ht="45" spans="1:22">
      <c r="A43" s="136">
        <v>4</v>
      </c>
      <c r="B43" s="47" t="s">
        <v>197</v>
      </c>
      <c r="C43" s="47" t="s">
        <v>70</v>
      </c>
      <c r="D43" s="91" t="s">
        <v>205</v>
      </c>
      <c r="E43" s="91" t="s">
        <v>206</v>
      </c>
      <c r="F43" s="91" t="s">
        <v>35</v>
      </c>
      <c r="G43" s="91">
        <v>2025.9</v>
      </c>
      <c r="H43" s="91">
        <v>2025.12</v>
      </c>
      <c r="I43" s="62" t="s">
        <v>73</v>
      </c>
      <c r="J43" s="91" t="s">
        <v>207</v>
      </c>
      <c r="K43" s="91">
        <v>15</v>
      </c>
      <c r="L43" s="91">
        <v>15</v>
      </c>
      <c r="M43" s="91">
        <v>0</v>
      </c>
      <c r="N43" s="91">
        <v>1</v>
      </c>
      <c r="O43" s="91">
        <v>684</v>
      </c>
      <c r="P43" s="91">
        <v>2645</v>
      </c>
      <c r="Q43" s="91">
        <v>1</v>
      </c>
      <c r="R43" s="91">
        <v>78</v>
      </c>
      <c r="S43" s="91">
        <v>231</v>
      </c>
      <c r="T43" s="91" t="s">
        <v>208</v>
      </c>
      <c r="U43" s="91" t="s">
        <v>46</v>
      </c>
      <c r="V43" s="39"/>
    </row>
    <row r="44" ht="45" spans="1:22">
      <c r="A44" s="136">
        <v>5</v>
      </c>
      <c r="B44" s="62" t="s">
        <v>197</v>
      </c>
      <c r="C44" s="62" t="s">
        <v>209</v>
      </c>
      <c r="D44" s="62" t="s">
        <v>210</v>
      </c>
      <c r="E44" s="62" t="s">
        <v>211</v>
      </c>
      <c r="F44" s="62" t="s">
        <v>35</v>
      </c>
      <c r="G44" s="62">
        <v>2025.1</v>
      </c>
      <c r="H44" s="62">
        <v>2026.9</v>
      </c>
      <c r="I44" s="62" t="s">
        <v>212</v>
      </c>
      <c r="J44" s="62" t="s">
        <v>213</v>
      </c>
      <c r="K44" s="62">
        <v>15</v>
      </c>
      <c r="L44" s="62">
        <v>15</v>
      </c>
      <c r="M44" s="62">
        <v>0</v>
      </c>
      <c r="N44" s="62">
        <v>1</v>
      </c>
      <c r="O44" s="62">
        <v>83</v>
      </c>
      <c r="P44" s="62">
        <v>323</v>
      </c>
      <c r="Q44" s="62">
        <v>1</v>
      </c>
      <c r="R44" s="62">
        <v>30</v>
      </c>
      <c r="S44" s="62">
        <v>127</v>
      </c>
      <c r="T44" s="62" t="s">
        <v>214</v>
      </c>
      <c r="U44" s="62" t="s">
        <v>196</v>
      </c>
      <c r="V44" s="39"/>
    </row>
    <row r="45" ht="45" spans="1:22">
      <c r="A45" s="136">
        <v>6</v>
      </c>
      <c r="B45" s="62" t="s">
        <v>197</v>
      </c>
      <c r="C45" s="62" t="s">
        <v>209</v>
      </c>
      <c r="D45" s="62" t="s">
        <v>215</v>
      </c>
      <c r="E45" s="62" t="s">
        <v>211</v>
      </c>
      <c r="F45" s="62" t="s">
        <v>35</v>
      </c>
      <c r="G45" s="62">
        <v>2025.1</v>
      </c>
      <c r="H45" s="62">
        <v>2025.12</v>
      </c>
      <c r="I45" s="62" t="s">
        <v>212</v>
      </c>
      <c r="J45" s="62" t="s">
        <v>216</v>
      </c>
      <c r="K45" s="62">
        <v>15</v>
      </c>
      <c r="L45" s="62">
        <v>15</v>
      </c>
      <c r="M45" s="62">
        <v>0</v>
      </c>
      <c r="N45" s="62">
        <v>1</v>
      </c>
      <c r="O45" s="62">
        <v>400</v>
      </c>
      <c r="P45" s="62">
        <v>1416</v>
      </c>
      <c r="Q45" s="62">
        <v>1</v>
      </c>
      <c r="R45" s="62">
        <v>88</v>
      </c>
      <c r="S45" s="62">
        <v>302</v>
      </c>
      <c r="T45" s="62" t="s">
        <v>217</v>
      </c>
      <c r="U45" s="62" t="s">
        <v>196</v>
      </c>
      <c r="V45" s="39"/>
    </row>
    <row r="46" ht="45" spans="1:22">
      <c r="A46" s="136">
        <v>7</v>
      </c>
      <c r="B46" s="47" t="s">
        <v>197</v>
      </c>
      <c r="C46" s="47" t="s">
        <v>47</v>
      </c>
      <c r="D46" s="47" t="s">
        <v>48</v>
      </c>
      <c r="E46" s="47" t="s">
        <v>218</v>
      </c>
      <c r="F46" s="47" t="s">
        <v>35</v>
      </c>
      <c r="G46" s="47">
        <v>2025.9</v>
      </c>
      <c r="H46" s="47">
        <v>2025.12</v>
      </c>
      <c r="I46" s="47" t="s">
        <v>50</v>
      </c>
      <c r="J46" s="47" t="s">
        <v>219</v>
      </c>
      <c r="K46" s="47">
        <v>6</v>
      </c>
      <c r="L46" s="47">
        <v>6</v>
      </c>
      <c r="M46" s="47"/>
      <c r="N46" s="47">
        <v>1</v>
      </c>
      <c r="O46" s="47">
        <v>158</v>
      </c>
      <c r="P46" s="47">
        <v>556</v>
      </c>
      <c r="Q46" s="47"/>
      <c r="R46" s="47"/>
      <c r="S46" s="42"/>
      <c r="T46" s="47" t="s">
        <v>201</v>
      </c>
      <c r="U46" s="47" t="s">
        <v>170</v>
      </c>
      <c r="V46" s="39"/>
    </row>
    <row r="47" ht="78.75" spans="1:22">
      <c r="A47" s="136">
        <v>8</v>
      </c>
      <c r="B47" s="47" t="s">
        <v>197</v>
      </c>
      <c r="C47" s="47" t="s">
        <v>111</v>
      </c>
      <c r="D47" s="81" t="s">
        <v>220</v>
      </c>
      <c r="E47" s="47" t="s">
        <v>218</v>
      </c>
      <c r="F47" s="47" t="s">
        <v>35</v>
      </c>
      <c r="G47" s="47">
        <v>2025.9</v>
      </c>
      <c r="H47" s="47">
        <v>2025.12</v>
      </c>
      <c r="I47" s="47" t="s">
        <v>113</v>
      </c>
      <c r="J47" s="47" t="s">
        <v>221</v>
      </c>
      <c r="K47" s="47">
        <v>23</v>
      </c>
      <c r="L47" s="47">
        <v>23</v>
      </c>
      <c r="M47" s="47"/>
      <c r="N47" s="47">
        <v>6</v>
      </c>
      <c r="O47" s="47">
        <v>568</v>
      </c>
      <c r="P47" s="47">
        <v>1791</v>
      </c>
      <c r="Q47" s="47"/>
      <c r="R47" s="47"/>
      <c r="S47" s="42"/>
      <c r="T47" s="47" t="s">
        <v>201</v>
      </c>
      <c r="U47" s="47" t="s">
        <v>39</v>
      </c>
      <c r="V47" s="183"/>
    </row>
    <row r="48" ht="45" spans="1:22">
      <c r="A48" s="136">
        <v>9</v>
      </c>
      <c r="B48" s="47" t="s">
        <v>197</v>
      </c>
      <c r="C48" s="47" t="s">
        <v>47</v>
      </c>
      <c r="D48" s="47" t="s">
        <v>222</v>
      </c>
      <c r="E48" s="47" t="s">
        <v>218</v>
      </c>
      <c r="F48" s="47" t="s">
        <v>35</v>
      </c>
      <c r="G48" s="47">
        <v>2025.9</v>
      </c>
      <c r="H48" s="47">
        <v>2025.12</v>
      </c>
      <c r="I48" s="47" t="s">
        <v>50</v>
      </c>
      <c r="J48" s="47" t="s">
        <v>219</v>
      </c>
      <c r="K48" s="47">
        <v>10</v>
      </c>
      <c r="L48" s="47">
        <v>10</v>
      </c>
      <c r="M48" s="47"/>
      <c r="N48" s="47">
        <v>1</v>
      </c>
      <c r="O48" s="47">
        <v>154</v>
      </c>
      <c r="P48" s="47">
        <v>461</v>
      </c>
      <c r="Q48" s="47"/>
      <c r="R48" s="47"/>
      <c r="S48" s="42"/>
      <c r="T48" s="47" t="s">
        <v>201</v>
      </c>
      <c r="U48" s="47" t="s">
        <v>170</v>
      </c>
      <c r="V48" s="39"/>
    </row>
    <row r="49" ht="45" spans="1:22">
      <c r="A49" s="136">
        <v>10</v>
      </c>
      <c r="B49" s="47" t="s">
        <v>197</v>
      </c>
      <c r="C49" s="47" t="s">
        <v>84</v>
      </c>
      <c r="D49" s="47" t="s">
        <v>223</v>
      </c>
      <c r="E49" s="47" t="s">
        <v>218</v>
      </c>
      <c r="F49" s="47" t="s">
        <v>35</v>
      </c>
      <c r="G49" s="47">
        <v>2025.1</v>
      </c>
      <c r="H49" s="47">
        <v>2025.12</v>
      </c>
      <c r="I49" s="47" t="s">
        <v>86</v>
      </c>
      <c r="J49" s="47" t="s">
        <v>224</v>
      </c>
      <c r="K49" s="47">
        <v>8</v>
      </c>
      <c r="L49" s="81">
        <v>8</v>
      </c>
      <c r="M49" s="47"/>
      <c r="N49" s="47">
        <v>1</v>
      </c>
      <c r="O49" s="47">
        <v>116</v>
      </c>
      <c r="P49" s="47">
        <v>348</v>
      </c>
      <c r="Q49" s="47"/>
      <c r="R49" s="47"/>
      <c r="S49" s="42"/>
      <c r="T49" s="47" t="s">
        <v>201</v>
      </c>
      <c r="U49" s="47" t="s">
        <v>170</v>
      </c>
      <c r="V49" s="39"/>
    </row>
    <row r="50" ht="45" spans="1:22">
      <c r="A50" s="136">
        <v>11</v>
      </c>
      <c r="B50" s="47" t="s">
        <v>197</v>
      </c>
      <c r="C50" s="47" t="s">
        <v>55</v>
      </c>
      <c r="D50" s="47" t="s">
        <v>225</v>
      </c>
      <c r="E50" s="47" t="s">
        <v>226</v>
      </c>
      <c r="F50" s="47" t="s">
        <v>35</v>
      </c>
      <c r="G50" s="47">
        <v>2025.9</v>
      </c>
      <c r="H50" s="47">
        <v>2025.12</v>
      </c>
      <c r="I50" s="47" t="s">
        <v>59</v>
      </c>
      <c r="J50" s="47" t="s">
        <v>227</v>
      </c>
      <c r="K50" s="47">
        <v>8</v>
      </c>
      <c r="L50" s="47">
        <v>8</v>
      </c>
      <c r="M50" s="47"/>
      <c r="N50" s="47">
        <v>1</v>
      </c>
      <c r="O50" s="47">
        <v>40</v>
      </c>
      <c r="P50" s="47">
        <v>800</v>
      </c>
      <c r="Q50" s="47"/>
      <c r="R50" s="47"/>
      <c r="S50" s="42"/>
      <c r="T50" s="47" t="s">
        <v>201</v>
      </c>
      <c r="U50" s="47" t="s">
        <v>178</v>
      </c>
      <c r="V50" s="39"/>
    </row>
    <row r="51" ht="45" spans="1:22">
      <c r="A51" s="136">
        <v>12</v>
      </c>
      <c r="B51" s="47" t="s">
        <v>197</v>
      </c>
      <c r="C51" s="47" t="s">
        <v>70</v>
      </c>
      <c r="D51" s="47" t="s">
        <v>228</v>
      </c>
      <c r="E51" s="47" t="s">
        <v>229</v>
      </c>
      <c r="F51" s="47" t="s">
        <v>35</v>
      </c>
      <c r="G51" s="47">
        <v>2025.9</v>
      </c>
      <c r="H51" s="47">
        <v>202512</v>
      </c>
      <c r="I51" s="62" t="s">
        <v>73</v>
      </c>
      <c r="J51" s="47" t="s">
        <v>230</v>
      </c>
      <c r="K51" s="47">
        <v>12</v>
      </c>
      <c r="L51" s="47">
        <v>12</v>
      </c>
      <c r="M51" s="47"/>
      <c r="N51" s="47">
        <v>1</v>
      </c>
      <c r="O51" s="47">
        <v>30</v>
      </c>
      <c r="P51" s="47">
        <v>100</v>
      </c>
      <c r="Q51" s="47"/>
      <c r="R51" s="47"/>
      <c r="S51" s="42"/>
      <c r="T51" s="47" t="s">
        <v>201</v>
      </c>
      <c r="U51" s="47" t="s">
        <v>178</v>
      </c>
      <c r="V51" s="39"/>
    </row>
    <row r="52" ht="45" spans="1:22">
      <c r="A52" s="136">
        <v>13</v>
      </c>
      <c r="B52" s="47" t="s">
        <v>197</v>
      </c>
      <c r="C52" s="47" t="s">
        <v>84</v>
      </c>
      <c r="D52" s="47" t="s">
        <v>231</v>
      </c>
      <c r="E52" s="47" t="s">
        <v>232</v>
      </c>
      <c r="F52" s="47" t="s">
        <v>35</v>
      </c>
      <c r="G52" s="47">
        <v>2025.9</v>
      </c>
      <c r="H52" s="47">
        <v>2025.12</v>
      </c>
      <c r="I52" s="47" t="s">
        <v>86</v>
      </c>
      <c r="J52" s="47" t="s">
        <v>233</v>
      </c>
      <c r="K52" s="47">
        <v>20</v>
      </c>
      <c r="L52" s="81">
        <v>20</v>
      </c>
      <c r="M52" s="47"/>
      <c r="N52" s="47">
        <v>1</v>
      </c>
      <c r="O52" s="47">
        <v>70</v>
      </c>
      <c r="P52" s="47">
        <v>340</v>
      </c>
      <c r="Q52" s="47"/>
      <c r="R52" s="47"/>
      <c r="S52" s="42"/>
      <c r="T52" s="47" t="s">
        <v>201</v>
      </c>
      <c r="U52" s="47" t="s">
        <v>178</v>
      </c>
      <c r="V52" s="39"/>
    </row>
    <row r="53" ht="45" spans="1:22">
      <c r="A53" s="136">
        <v>14</v>
      </c>
      <c r="B53" s="47" t="s">
        <v>197</v>
      </c>
      <c r="C53" s="47" t="s">
        <v>40</v>
      </c>
      <c r="D53" s="47" t="s">
        <v>234</v>
      </c>
      <c r="E53" s="47" t="s">
        <v>229</v>
      </c>
      <c r="F53" s="47" t="s">
        <v>35</v>
      </c>
      <c r="G53" s="47">
        <v>2025.9</v>
      </c>
      <c r="H53" s="47">
        <v>2025.12</v>
      </c>
      <c r="I53" s="47" t="s">
        <v>43</v>
      </c>
      <c r="J53" s="47" t="s">
        <v>235</v>
      </c>
      <c r="K53" s="47">
        <v>15</v>
      </c>
      <c r="L53" s="47">
        <v>15</v>
      </c>
      <c r="M53" s="47"/>
      <c r="N53" s="47">
        <v>1</v>
      </c>
      <c r="O53" s="47">
        <v>73</v>
      </c>
      <c r="P53" s="47">
        <v>260</v>
      </c>
      <c r="Q53" s="47"/>
      <c r="R53" s="47"/>
      <c r="S53" s="42"/>
      <c r="T53" s="47" t="s">
        <v>201</v>
      </c>
      <c r="U53" s="47" t="s">
        <v>178</v>
      </c>
      <c r="V53" s="39"/>
    </row>
    <row r="54" ht="45" spans="1:22">
      <c r="A54" s="136">
        <v>15</v>
      </c>
      <c r="B54" s="47" t="s">
        <v>197</v>
      </c>
      <c r="C54" s="47" t="s">
        <v>236</v>
      </c>
      <c r="D54" s="47" t="s">
        <v>237</v>
      </c>
      <c r="E54" s="47" t="s">
        <v>202</v>
      </c>
      <c r="F54" s="47" t="s">
        <v>35</v>
      </c>
      <c r="G54" s="47">
        <v>2025.9</v>
      </c>
      <c r="H54" s="47">
        <v>2025.12</v>
      </c>
      <c r="I54" s="47" t="s">
        <v>238</v>
      </c>
      <c r="J54" s="47" t="s">
        <v>239</v>
      </c>
      <c r="K54" s="47">
        <v>50</v>
      </c>
      <c r="L54" s="47">
        <v>50</v>
      </c>
      <c r="M54" s="47"/>
      <c r="N54" s="161">
        <v>1</v>
      </c>
      <c r="O54" s="161">
        <v>267</v>
      </c>
      <c r="P54" s="47">
        <v>680</v>
      </c>
      <c r="Q54" s="47"/>
      <c r="R54" s="77"/>
      <c r="S54" s="42"/>
      <c r="T54" s="47" t="s">
        <v>201</v>
      </c>
      <c r="U54" s="77" t="s">
        <v>178</v>
      </c>
      <c r="V54" s="39"/>
    </row>
    <row r="55" ht="45" spans="1:22">
      <c r="A55" s="136">
        <v>16</v>
      </c>
      <c r="B55" s="47" t="s">
        <v>197</v>
      </c>
      <c r="C55" s="47" t="s">
        <v>236</v>
      </c>
      <c r="D55" s="47" t="s">
        <v>240</v>
      </c>
      <c r="E55" s="47" t="s">
        <v>241</v>
      </c>
      <c r="F55" s="47" t="s">
        <v>35</v>
      </c>
      <c r="G55" s="47">
        <v>2025.9</v>
      </c>
      <c r="H55" s="47">
        <v>2025.12</v>
      </c>
      <c r="I55" s="47" t="s">
        <v>238</v>
      </c>
      <c r="J55" s="47" t="s">
        <v>242</v>
      </c>
      <c r="K55" s="47">
        <v>15</v>
      </c>
      <c r="L55" s="47">
        <v>15</v>
      </c>
      <c r="M55" s="47"/>
      <c r="N55" s="161">
        <v>1</v>
      </c>
      <c r="O55" s="161">
        <v>141</v>
      </c>
      <c r="P55" s="47">
        <v>403</v>
      </c>
      <c r="Q55" s="47"/>
      <c r="R55" s="77"/>
      <c r="S55" s="42"/>
      <c r="T55" s="47" t="s">
        <v>201</v>
      </c>
      <c r="U55" s="77" t="s">
        <v>178</v>
      </c>
      <c r="V55" s="39"/>
    </row>
    <row r="56" ht="45" spans="1:22">
      <c r="A56" s="136">
        <v>17</v>
      </c>
      <c r="B56" s="47" t="s">
        <v>243</v>
      </c>
      <c r="C56" s="47" t="s">
        <v>244</v>
      </c>
      <c r="D56" s="47" t="s">
        <v>245</v>
      </c>
      <c r="E56" s="47" t="s">
        <v>246</v>
      </c>
      <c r="F56" s="47" t="s">
        <v>35</v>
      </c>
      <c r="G56" s="47">
        <v>2025.9</v>
      </c>
      <c r="H56" s="47">
        <v>2025.12</v>
      </c>
      <c r="I56" s="47" t="s">
        <v>161</v>
      </c>
      <c r="J56" s="47" t="s">
        <v>247</v>
      </c>
      <c r="K56" s="47">
        <v>223</v>
      </c>
      <c r="L56" s="47">
        <v>223</v>
      </c>
      <c r="M56" s="47"/>
      <c r="N56" s="47">
        <v>27</v>
      </c>
      <c r="O56" s="47">
        <v>2226</v>
      </c>
      <c r="P56" s="47">
        <v>7789</v>
      </c>
      <c r="Q56" s="47"/>
      <c r="R56" s="47"/>
      <c r="S56" s="42"/>
      <c r="T56" s="47" t="s">
        <v>163</v>
      </c>
      <c r="U56" s="47" t="s">
        <v>178</v>
      </c>
      <c r="V56" s="39"/>
    </row>
    <row r="57" ht="36" spans="1:22">
      <c r="A57" s="136"/>
      <c r="B57" s="140" t="s">
        <v>248</v>
      </c>
      <c r="C57" s="138"/>
      <c r="D57" s="124"/>
      <c r="E57" s="139"/>
      <c r="F57" s="136"/>
      <c r="G57" s="136"/>
      <c r="H57" s="38"/>
      <c r="I57" s="167"/>
      <c r="J57" s="38"/>
      <c r="K57" s="38">
        <f>SUM(K58:K72)</f>
        <v>450</v>
      </c>
      <c r="L57" s="38">
        <f>SUM(L58:L72)</f>
        <v>450</v>
      </c>
      <c r="M57" s="39"/>
      <c r="N57" s="169"/>
      <c r="O57" s="169"/>
      <c r="P57" s="39"/>
      <c r="Q57" s="39"/>
      <c r="R57" s="39"/>
      <c r="S57" s="39"/>
      <c r="T57" s="169"/>
      <c r="U57" s="169"/>
      <c r="V57" s="39"/>
    </row>
    <row r="58" ht="22.5" spans="1:22">
      <c r="A58" s="136">
        <v>1</v>
      </c>
      <c r="B58" s="47" t="s">
        <v>249</v>
      </c>
      <c r="C58" s="47" t="s">
        <v>84</v>
      </c>
      <c r="D58" s="47" t="s">
        <v>85</v>
      </c>
      <c r="E58" s="47" t="s">
        <v>249</v>
      </c>
      <c r="F58" s="47" t="s">
        <v>35</v>
      </c>
      <c r="G58" s="47">
        <v>2025.9</v>
      </c>
      <c r="H58" s="47">
        <v>2025.12</v>
      </c>
      <c r="I58" s="47" t="s">
        <v>86</v>
      </c>
      <c r="J58" s="47" t="s">
        <v>250</v>
      </c>
      <c r="K58" s="47">
        <v>10</v>
      </c>
      <c r="L58" s="81">
        <v>10</v>
      </c>
      <c r="M58" s="47"/>
      <c r="N58" s="47">
        <v>1</v>
      </c>
      <c r="O58" s="47">
        <v>575</v>
      </c>
      <c r="P58" s="47">
        <v>1790</v>
      </c>
      <c r="Q58" s="47"/>
      <c r="R58" s="47"/>
      <c r="S58" s="42"/>
      <c r="T58" s="47" t="s">
        <v>208</v>
      </c>
      <c r="U58" s="47" t="s">
        <v>62</v>
      </c>
      <c r="V58" s="39"/>
    </row>
    <row r="59" ht="22.5" spans="1:22">
      <c r="A59" s="136">
        <v>2</v>
      </c>
      <c r="B59" s="62" t="s">
        <v>249</v>
      </c>
      <c r="C59" s="62" t="s">
        <v>84</v>
      </c>
      <c r="D59" s="62" t="s">
        <v>251</v>
      </c>
      <c r="E59" s="62" t="s">
        <v>249</v>
      </c>
      <c r="F59" s="62" t="s">
        <v>35</v>
      </c>
      <c r="G59" s="62">
        <v>2025.9</v>
      </c>
      <c r="H59" s="62">
        <v>2025.12</v>
      </c>
      <c r="I59" s="62" t="s">
        <v>86</v>
      </c>
      <c r="J59" s="62" t="s">
        <v>250</v>
      </c>
      <c r="K59" s="62">
        <v>40</v>
      </c>
      <c r="L59" s="61">
        <v>40</v>
      </c>
      <c r="M59" s="62"/>
      <c r="N59" s="62">
        <v>3</v>
      </c>
      <c r="O59" s="62">
        <v>1904</v>
      </c>
      <c r="P59" s="62">
        <v>5763</v>
      </c>
      <c r="Q59" s="47"/>
      <c r="R59" s="47"/>
      <c r="S59" s="42"/>
      <c r="T59" s="62" t="s">
        <v>208</v>
      </c>
      <c r="U59" s="62" t="s">
        <v>62</v>
      </c>
      <c r="V59" s="39"/>
    </row>
    <row r="60" ht="22.5" spans="1:22">
      <c r="A60" s="136">
        <v>3</v>
      </c>
      <c r="B60" s="62" t="s">
        <v>249</v>
      </c>
      <c r="C60" s="62" t="s">
        <v>70</v>
      </c>
      <c r="D60" s="62" t="s">
        <v>252</v>
      </c>
      <c r="E60" s="62" t="s">
        <v>249</v>
      </c>
      <c r="F60" s="62" t="s">
        <v>35</v>
      </c>
      <c r="G60" s="62">
        <v>2025.9</v>
      </c>
      <c r="H60" s="62">
        <v>2025.12</v>
      </c>
      <c r="I60" s="62" t="s">
        <v>73</v>
      </c>
      <c r="J60" s="62" t="s">
        <v>250</v>
      </c>
      <c r="K60" s="62">
        <v>30</v>
      </c>
      <c r="L60" s="62">
        <v>30</v>
      </c>
      <c r="M60" s="62"/>
      <c r="N60" s="62">
        <v>1</v>
      </c>
      <c r="O60" s="62">
        <v>670</v>
      </c>
      <c r="P60" s="62">
        <v>2400</v>
      </c>
      <c r="Q60" s="47"/>
      <c r="R60" s="47"/>
      <c r="S60" s="42"/>
      <c r="T60" s="62" t="s">
        <v>208</v>
      </c>
      <c r="U60" s="62" t="s">
        <v>62</v>
      </c>
      <c r="V60" s="39"/>
    </row>
    <row r="61" ht="22.5" spans="1:22">
      <c r="A61" s="136">
        <v>4</v>
      </c>
      <c r="B61" s="62" t="s">
        <v>249</v>
      </c>
      <c r="C61" s="62" t="s">
        <v>111</v>
      </c>
      <c r="D61" s="62" t="s">
        <v>251</v>
      </c>
      <c r="E61" s="62" t="s">
        <v>249</v>
      </c>
      <c r="F61" s="62" t="s">
        <v>35</v>
      </c>
      <c r="G61" s="62">
        <v>2025.9</v>
      </c>
      <c r="H61" s="62">
        <v>2025.12</v>
      </c>
      <c r="I61" s="62" t="s">
        <v>113</v>
      </c>
      <c r="J61" s="62" t="s">
        <v>250</v>
      </c>
      <c r="K61" s="62">
        <v>30</v>
      </c>
      <c r="L61" s="62">
        <v>30</v>
      </c>
      <c r="M61" s="62"/>
      <c r="N61" s="62">
        <v>2</v>
      </c>
      <c r="O61" s="62">
        <v>741</v>
      </c>
      <c r="P61" s="62">
        <v>2546</v>
      </c>
      <c r="Q61" s="47"/>
      <c r="R61" s="47"/>
      <c r="S61" s="42"/>
      <c r="T61" s="62" t="s">
        <v>208</v>
      </c>
      <c r="U61" s="62" t="s">
        <v>62</v>
      </c>
      <c r="V61" s="39"/>
    </row>
    <row r="62" ht="22.5" spans="1:22">
      <c r="A62" s="136">
        <v>5</v>
      </c>
      <c r="B62" s="62" t="s">
        <v>249</v>
      </c>
      <c r="C62" s="62" t="s">
        <v>90</v>
      </c>
      <c r="D62" s="62" t="s">
        <v>253</v>
      </c>
      <c r="E62" s="62" t="s">
        <v>249</v>
      </c>
      <c r="F62" s="62" t="s">
        <v>35</v>
      </c>
      <c r="G62" s="62">
        <v>2025.9</v>
      </c>
      <c r="H62" s="62">
        <v>2025.12</v>
      </c>
      <c r="I62" s="62" t="s">
        <v>93</v>
      </c>
      <c r="J62" s="62" t="s">
        <v>250</v>
      </c>
      <c r="K62" s="62">
        <v>20</v>
      </c>
      <c r="L62" s="62">
        <v>20</v>
      </c>
      <c r="M62" s="62"/>
      <c r="N62" s="62">
        <v>1</v>
      </c>
      <c r="O62" s="62">
        <v>189</v>
      </c>
      <c r="P62" s="62">
        <v>756</v>
      </c>
      <c r="Q62" s="47"/>
      <c r="R62" s="47"/>
      <c r="S62" s="42"/>
      <c r="T62" s="62" t="s">
        <v>208</v>
      </c>
      <c r="U62" s="62" t="s">
        <v>62</v>
      </c>
      <c r="V62" s="39"/>
    </row>
    <row r="63" ht="22.5" spans="1:22">
      <c r="A63" s="136">
        <v>6</v>
      </c>
      <c r="B63" s="62" t="s">
        <v>249</v>
      </c>
      <c r="C63" s="62" t="s">
        <v>63</v>
      </c>
      <c r="D63" s="62" t="s">
        <v>254</v>
      </c>
      <c r="E63" s="62" t="s">
        <v>249</v>
      </c>
      <c r="F63" s="62" t="s">
        <v>35</v>
      </c>
      <c r="G63" s="62">
        <v>2025.9</v>
      </c>
      <c r="H63" s="62">
        <v>2025.12</v>
      </c>
      <c r="I63" s="62" t="s">
        <v>66</v>
      </c>
      <c r="J63" s="62" t="s">
        <v>250</v>
      </c>
      <c r="K63" s="62">
        <v>20</v>
      </c>
      <c r="L63" s="62">
        <v>20</v>
      </c>
      <c r="M63" s="62"/>
      <c r="N63" s="62">
        <v>1</v>
      </c>
      <c r="O63" s="62">
        <v>230</v>
      </c>
      <c r="P63" s="62">
        <v>965</v>
      </c>
      <c r="Q63" s="47"/>
      <c r="R63" s="47"/>
      <c r="S63" s="42"/>
      <c r="T63" s="62" t="s">
        <v>208</v>
      </c>
      <c r="U63" s="62" t="s">
        <v>62</v>
      </c>
      <c r="V63" s="39"/>
    </row>
    <row r="64" ht="22.5" spans="1:22">
      <c r="A64" s="136">
        <v>7</v>
      </c>
      <c r="B64" s="62" t="s">
        <v>249</v>
      </c>
      <c r="C64" s="62" t="s">
        <v>209</v>
      </c>
      <c r="D64" s="62" t="s">
        <v>255</v>
      </c>
      <c r="E64" s="62" t="s">
        <v>249</v>
      </c>
      <c r="F64" s="62" t="s">
        <v>35</v>
      </c>
      <c r="G64" s="62">
        <v>2025.9</v>
      </c>
      <c r="H64" s="62">
        <v>2025.12</v>
      </c>
      <c r="I64" s="62" t="s">
        <v>212</v>
      </c>
      <c r="J64" s="62" t="s">
        <v>250</v>
      </c>
      <c r="K64" s="62">
        <v>20</v>
      </c>
      <c r="L64" s="62">
        <v>20</v>
      </c>
      <c r="M64" s="62"/>
      <c r="N64" s="62">
        <v>1</v>
      </c>
      <c r="O64" s="62">
        <v>1300</v>
      </c>
      <c r="P64" s="62">
        <v>4500</v>
      </c>
      <c r="Q64" s="47"/>
      <c r="R64" s="47"/>
      <c r="S64" s="42"/>
      <c r="T64" s="62" t="s">
        <v>208</v>
      </c>
      <c r="U64" s="62" t="s">
        <v>62</v>
      </c>
      <c r="V64" s="39"/>
    </row>
    <row r="65" ht="22.5" spans="1:22">
      <c r="A65" s="136">
        <v>8</v>
      </c>
      <c r="B65" s="62" t="s">
        <v>249</v>
      </c>
      <c r="C65" s="62" t="s">
        <v>209</v>
      </c>
      <c r="D65" s="62" t="s">
        <v>256</v>
      </c>
      <c r="E65" s="62" t="s">
        <v>249</v>
      </c>
      <c r="F65" s="62" t="s">
        <v>35</v>
      </c>
      <c r="G65" s="62">
        <v>2025.9</v>
      </c>
      <c r="H65" s="62">
        <v>2025.12</v>
      </c>
      <c r="I65" s="62" t="s">
        <v>212</v>
      </c>
      <c r="J65" s="62" t="s">
        <v>250</v>
      </c>
      <c r="K65" s="62">
        <v>20</v>
      </c>
      <c r="L65" s="62">
        <v>20</v>
      </c>
      <c r="M65" s="62"/>
      <c r="N65" s="62">
        <v>1</v>
      </c>
      <c r="O65" s="62">
        <v>289</v>
      </c>
      <c r="P65" s="62">
        <v>846</v>
      </c>
      <c r="Q65" s="47"/>
      <c r="R65" s="47"/>
      <c r="S65" s="42"/>
      <c r="T65" s="62" t="s">
        <v>208</v>
      </c>
      <c r="U65" s="62" t="s">
        <v>62</v>
      </c>
      <c r="V65" s="39"/>
    </row>
    <row r="66" ht="22.5" spans="1:22">
      <c r="A66" s="136">
        <v>9</v>
      </c>
      <c r="B66" s="62" t="s">
        <v>249</v>
      </c>
      <c r="C66" s="62" t="s">
        <v>47</v>
      </c>
      <c r="D66" s="62" t="s">
        <v>257</v>
      </c>
      <c r="E66" s="62" t="s">
        <v>249</v>
      </c>
      <c r="F66" s="62" t="s">
        <v>35</v>
      </c>
      <c r="G66" s="62">
        <v>2025.9</v>
      </c>
      <c r="H66" s="62">
        <v>2025.12</v>
      </c>
      <c r="I66" s="62" t="s">
        <v>50</v>
      </c>
      <c r="J66" s="62" t="s">
        <v>250</v>
      </c>
      <c r="K66" s="62">
        <v>20</v>
      </c>
      <c r="L66" s="62">
        <v>20</v>
      </c>
      <c r="M66" s="62"/>
      <c r="N66" s="62">
        <v>1</v>
      </c>
      <c r="O66" s="62">
        <v>249</v>
      </c>
      <c r="P66" s="62">
        <v>846</v>
      </c>
      <c r="Q66" s="47"/>
      <c r="R66" s="47"/>
      <c r="S66" s="42"/>
      <c r="T66" s="62" t="s">
        <v>208</v>
      </c>
      <c r="U66" s="62" t="s">
        <v>62</v>
      </c>
      <c r="V66" s="39"/>
    </row>
    <row r="67" ht="22.5" spans="1:22">
      <c r="A67" s="136">
        <v>10</v>
      </c>
      <c r="B67" s="62" t="s">
        <v>249</v>
      </c>
      <c r="C67" s="62" t="s">
        <v>32</v>
      </c>
      <c r="D67" s="62" t="s">
        <v>179</v>
      </c>
      <c r="E67" s="62" t="s">
        <v>249</v>
      </c>
      <c r="F67" s="62" t="s">
        <v>35</v>
      </c>
      <c r="G67" s="62">
        <v>2025.9</v>
      </c>
      <c r="H67" s="62">
        <v>2025.12</v>
      </c>
      <c r="I67" s="62" t="s">
        <v>36</v>
      </c>
      <c r="J67" s="62" t="s">
        <v>250</v>
      </c>
      <c r="K67" s="62">
        <v>20</v>
      </c>
      <c r="L67" s="62">
        <v>20</v>
      </c>
      <c r="M67" s="62"/>
      <c r="N67" s="62">
        <v>1</v>
      </c>
      <c r="O67" s="62">
        <v>278</v>
      </c>
      <c r="P67" s="62">
        <v>782</v>
      </c>
      <c r="Q67" s="47"/>
      <c r="R67" s="47"/>
      <c r="S67" s="42"/>
      <c r="T67" s="62" t="s">
        <v>208</v>
      </c>
      <c r="U67" s="62" t="s">
        <v>62</v>
      </c>
      <c r="V67" s="39"/>
    </row>
    <row r="68" ht="22.5" spans="1:22">
      <c r="A68" s="136">
        <v>11</v>
      </c>
      <c r="B68" s="62" t="s">
        <v>249</v>
      </c>
      <c r="C68" s="62" t="s">
        <v>55</v>
      </c>
      <c r="D68" s="62" t="s">
        <v>258</v>
      </c>
      <c r="E68" s="62" t="s">
        <v>249</v>
      </c>
      <c r="F68" s="62" t="s">
        <v>35</v>
      </c>
      <c r="G68" s="62">
        <v>2025.9</v>
      </c>
      <c r="H68" s="62">
        <v>2025.12</v>
      </c>
      <c r="I68" s="62" t="s">
        <v>59</v>
      </c>
      <c r="J68" s="62" t="s">
        <v>250</v>
      </c>
      <c r="K68" s="62">
        <v>20</v>
      </c>
      <c r="L68" s="62">
        <v>20</v>
      </c>
      <c r="M68" s="62"/>
      <c r="N68" s="62">
        <v>1</v>
      </c>
      <c r="O68" s="62">
        <v>460</v>
      </c>
      <c r="P68" s="62">
        <v>2000</v>
      </c>
      <c r="Q68" s="47"/>
      <c r="R68" s="47"/>
      <c r="S68" s="42"/>
      <c r="T68" s="62" t="s">
        <v>208</v>
      </c>
      <c r="U68" s="62" t="s">
        <v>62</v>
      </c>
      <c r="V68" s="39"/>
    </row>
    <row r="69" ht="22.5" spans="1:22">
      <c r="A69" s="136">
        <v>12</v>
      </c>
      <c r="B69" s="62" t="s">
        <v>249</v>
      </c>
      <c r="C69" s="62" t="s">
        <v>236</v>
      </c>
      <c r="D69" s="62" t="s">
        <v>259</v>
      </c>
      <c r="E69" s="62" t="s">
        <v>249</v>
      </c>
      <c r="F69" s="62" t="s">
        <v>35</v>
      </c>
      <c r="G69" s="62">
        <v>2025.9</v>
      </c>
      <c r="H69" s="62">
        <v>2025.12</v>
      </c>
      <c r="I69" s="62" t="s">
        <v>238</v>
      </c>
      <c r="J69" s="62" t="s">
        <v>250</v>
      </c>
      <c r="K69" s="62">
        <v>20</v>
      </c>
      <c r="L69" s="62">
        <v>20</v>
      </c>
      <c r="M69" s="62"/>
      <c r="N69" s="62">
        <v>1</v>
      </c>
      <c r="O69" s="62">
        <v>319</v>
      </c>
      <c r="P69" s="62">
        <v>1120</v>
      </c>
      <c r="Q69" s="47"/>
      <c r="R69" s="47"/>
      <c r="S69" s="42"/>
      <c r="T69" s="62" t="s">
        <v>208</v>
      </c>
      <c r="U69" s="62" t="s">
        <v>62</v>
      </c>
      <c r="V69" s="39"/>
    </row>
    <row r="70" ht="22.5" spans="1:22">
      <c r="A70" s="136">
        <v>13</v>
      </c>
      <c r="B70" s="62" t="s">
        <v>249</v>
      </c>
      <c r="C70" s="62" t="s">
        <v>40</v>
      </c>
      <c r="D70" s="62" t="s">
        <v>260</v>
      </c>
      <c r="E70" s="62" t="s">
        <v>249</v>
      </c>
      <c r="F70" s="62" t="s">
        <v>35</v>
      </c>
      <c r="G70" s="62">
        <v>2025.9</v>
      </c>
      <c r="H70" s="62">
        <v>2025.12</v>
      </c>
      <c r="I70" s="62" t="s">
        <v>43</v>
      </c>
      <c r="J70" s="62" t="s">
        <v>250</v>
      </c>
      <c r="K70" s="62">
        <v>20</v>
      </c>
      <c r="L70" s="62">
        <v>20</v>
      </c>
      <c r="M70" s="62"/>
      <c r="N70" s="62">
        <v>1</v>
      </c>
      <c r="O70" s="62">
        <v>180</v>
      </c>
      <c r="P70" s="62">
        <v>420</v>
      </c>
      <c r="Q70" s="47"/>
      <c r="R70" s="47"/>
      <c r="S70" s="42"/>
      <c r="T70" s="62" t="s">
        <v>208</v>
      </c>
      <c r="U70" s="62" t="s">
        <v>62</v>
      </c>
      <c r="V70" s="39"/>
    </row>
    <row r="71" ht="22.5" spans="1:22">
      <c r="A71" s="136">
        <v>14</v>
      </c>
      <c r="B71" s="62" t="s">
        <v>261</v>
      </c>
      <c r="C71" s="62" t="s">
        <v>32</v>
      </c>
      <c r="D71" s="62" t="s">
        <v>262</v>
      </c>
      <c r="E71" s="62" t="s">
        <v>263</v>
      </c>
      <c r="F71" s="62" t="s">
        <v>58</v>
      </c>
      <c r="G71" s="62">
        <v>2025.9</v>
      </c>
      <c r="H71" s="62">
        <v>2025.12</v>
      </c>
      <c r="I71" s="62" t="s">
        <v>36</v>
      </c>
      <c r="J71" s="62" t="s">
        <v>250</v>
      </c>
      <c r="K71" s="62">
        <v>100</v>
      </c>
      <c r="L71" s="62">
        <v>100</v>
      </c>
      <c r="M71" s="62"/>
      <c r="N71" s="62">
        <v>1</v>
      </c>
      <c r="O71" s="62">
        <v>372</v>
      </c>
      <c r="P71" s="62">
        <v>1588</v>
      </c>
      <c r="Q71" s="47"/>
      <c r="R71" s="47"/>
      <c r="S71" s="42"/>
      <c r="T71" s="62" t="s">
        <v>208</v>
      </c>
      <c r="U71" s="62" t="s">
        <v>62</v>
      </c>
      <c r="V71" s="39"/>
    </row>
    <row r="72" ht="33.75" spans="1:22">
      <c r="A72" s="136">
        <v>15</v>
      </c>
      <c r="B72" s="62" t="s">
        <v>264</v>
      </c>
      <c r="C72" s="62" t="s">
        <v>84</v>
      </c>
      <c r="D72" s="62" t="s">
        <v>265</v>
      </c>
      <c r="E72" s="62" t="s">
        <v>266</v>
      </c>
      <c r="F72" s="62" t="s">
        <v>35</v>
      </c>
      <c r="G72" s="62">
        <v>2025.9</v>
      </c>
      <c r="H72" s="62">
        <v>2025.12</v>
      </c>
      <c r="I72" s="62" t="s">
        <v>86</v>
      </c>
      <c r="J72" s="62" t="s">
        <v>267</v>
      </c>
      <c r="K72" s="62">
        <v>60</v>
      </c>
      <c r="L72" s="61">
        <v>60</v>
      </c>
      <c r="M72" s="62"/>
      <c r="N72" s="62">
        <v>2</v>
      </c>
      <c r="O72" s="62">
        <v>750</v>
      </c>
      <c r="P72" s="62">
        <v>2140</v>
      </c>
      <c r="Q72" s="47"/>
      <c r="R72" s="47"/>
      <c r="S72" s="42"/>
      <c r="T72" s="62" t="s">
        <v>208</v>
      </c>
      <c r="U72" s="62" t="s">
        <v>62</v>
      </c>
      <c r="V72" s="39"/>
    </row>
    <row r="73" ht="42.75" spans="1:22">
      <c r="A73" s="136"/>
      <c r="B73" s="137" t="s">
        <v>268</v>
      </c>
      <c r="C73" s="138"/>
      <c r="D73" s="124"/>
      <c r="E73" s="139"/>
      <c r="F73" s="136"/>
      <c r="G73" s="136"/>
      <c r="H73" s="38"/>
      <c r="I73" s="167"/>
      <c r="J73" s="38"/>
      <c r="K73" s="38">
        <f>K74</f>
        <v>100</v>
      </c>
      <c r="L73" s="38">
        <f>L74</f>
        <v>100</v>
      </c>
      <c r="M73" s="39"/>
      <c r="N73" s="169"/>
      <c r="O73" s="169"/>
      <c r="P73" s="39"/>
      <c r="Q73" s="39"/>
      <c r="R73" s="39"/>
      <c r="S73" s="39"/>
      <c r="T73" s="169"/>
      <c r="U73" s="169"/>
      <c r="V73" s="39"/>
    </row>
    <row r="74" ht="97" customHeight="1" spans="1:22">
      <c r="A74" s="136">
        <v>1</v>
      </c>
      <c r="B74" s="62" t="s">
        <v>269</v>
      </c>
      <c r="C74" s="62" t="s">
        <v>149</v>
      </c>
      <c r="D74" s="47" t="s">
        <v>270</v>
      </c>
      <c r="E74" s="47" t="s">
        <v>271</v>
      </c>
      <c r="F74" s="47" t="s">
        <v>35</v>
      </c>
      <c r="G74" s="47">
        <v>2025.1</v>
      </c>
      <c r="H74" s="47">
        <v>2025.12</v>
      </c>
      <c r="I74" s="47" t="s">
        <v>272</v>
      </c>
      <c r="J74" s="47" t="s">
        <v>273</v>
      </c>
      <c r="K74" s="47">
        <v>100</v>
      </c>
      <c r="L74" s="47">
        <v>100</v>
      </c>
      <c r="M74" s="47"/>
      <c r="N74" s="47">
        <v>137</v>
      </c>
      <c r="O74" s="47">
        <v>785</v>
      </c>
      <c r="P74" s="47">
        <v>3000</v>
      </c>
      <c r="Q74" s="42">
        <v>13</v>
      </c>
      <c r="R74" s="163">
        <v>556</v>
      </c>
      <c r="S74" s="42">
        <v>2137</v>
      </c>
      <c r="T74" s="47" t="s">
        <v>274</v>
      </c>
      <c r="U74" s="47" t="s">
        <v>62</v>
      </c>
      <c r="V74" s="39"/>
    </row>
    <row r="75" ht="28.5" spans="1:22">
      <c r="A75" s="120"/>
      <c r="B75" s="184" t="s">
        <v>275</v>
      </c>
      <c r="C75" s="31"/>
      <c r="D75" s="120"/>
      <c r="E75" s="185"/>
      <c r="F75" s="185"/>
      <c r="G75" s="185"/>
      <c r="H75" s="46"/>
      <c r="I75" s="32"/>
      <c r="J75" s="46"/>
      <c r="K75" s="187">
        <f>K76</f>
        <v>49</v>
      </c>
      <c r="L75" s="187">
        <f>L76</f>
        <v>49</v>
      </c>
      <c r="M75" s="185"/>
      <c r="N75" s="188"/>
      <c r="O75" s="188"/>
      <c r="P75" s="185"/>
      <c r="Q75" s="185"/>
      <c r="R75" s="185"/>
      <c r="S75" s="185"/>
      <c r="T75" s="189"/>
      <c r="U75" s="189"/>
      <c r="V75" s="190"/>
    </row>
    <row r="76" ht="45" spans="1:22">
      <c r="A76" s="120">
        <v>1</v>
      </c>
      <c r="B76" s="47" t="s">
        <v>276</v>
      </c>
      <c r="C76" s="47" t="s">
        <v>149</v>
      </c>
      <c r="D76" s="47" t="s">
        <v>251</v>
      </c>
      <c r="E76" s="47" t="s">
        <v>277</v>
      </c>
      <c r="F76" s="47" t="s">
        <v>35</v>
      </c>
      <c r="G76" s="47">
        <v>2025.8</v>
      </c>
      <c r="H76" s="47">
        <v>2025.12</v>
      </c>
      <c r="I76" s="47" t="s">
        <v>185</v>
      </c>
      <c r="J76" s="62" t="s">
        <v>278</v>
      </c>
      <c r="K76" s="47">
        <v>49</v>
      </c>
      <c r="L76" s="47">
        <v>49</v>
      </c>
      <c r="M76" s="47"/>
      <c r="N76" s="47">
        <v>86</v>
      </c>
      <c r="O76" s="47">
        <v>5886</v>
      </c>
      <c r="P76" s="47">
        <v>16639</v>
      </c>
      <c r="Q76" s="47"/>
      <c r="R76" s="47"/>
      <c r="S76" s="191"/>
      <c r="T76" s="47" t="s">
        <v>279</v>
      </c>
      <c r="U76" s="47" t="s">
        <v>62</v>
      </c>
      <c r="V76" s="190"/>
    </row>
    <row r="77" ht="14.25" spans="1:22">
      <c r="A77" s="186" t="s">
        <v>280</v>
      </c>
      <c r="B77" s="186"/>
      <c r="C77" s="186"/>
      <c r="D77" s="186"/>
      <c r="E77" s="186"/>
      <c r="F77" s="186"/>
      <c r="G77" s="186"/>
      <c r="H77" s="186"/>
      <c r="I77" s="186"/>
      <c r="J77" s="186"/>
      <c r="K77" s="186"/>
      <c r="L77" s="186"/>
      <c r="M77" s="186"/>
      <c r="N77" s="186"/>
      <c r="O77" s="186"/>
      <c r="P77" s="186"/>
      <c r="Q77" s="192"/>
      <c r="R77" s="192"/>
      <c r="S77" s="192"/>
      <c r="T77" s="193"/>
      <c r="U77" s="193"/>
      <c r="V77" s="194"/>
    </row>
  </sheetData>
  <autoFilter xmlns:etc="http://www.wps.cn/officeDocument/2017/etCustomData" ref="A5:V77" etc:filterBottomFollowUsedRange="0">
    <extLst/>
  </autoFilter>
  <mergeCells count="27">
    <mergeCell ref="A2:V2"/>
    <mergeCell ref="G3:H3"/>
    <mergeCell ref="K3:M3"/>
    <mergeCell ref="N3:S3"/>
    <mergeCell ref="L4:M4"/>
    <mergeCell ref="B6:J6"/>
    <mergeCell ref="A77:P77"/>
    <mergeCell ref="A3:A5"/>
    <mergeCell ref="B3:B5"/>
    <mergeCell ref="C3:C5"/>
    <mergeCell ref="D3:D5"/>
    <mergeCell ref="E3:E5"/>
    <mergeCell ref="F3:F5"/>
    <mergeCell ref="G4:G5"/>
    <mergeCell ref="H4:H5"/>
    <mergeCell ref="I3:I5"/>
    <mergeCell ref="J3:J5"/>
    <mergeCell ref="K4:K5"/>
    <mergeCell ref="N4:N5"/>
    <mergeCell ref="O4:O5"/>
    <mergeCell ref="P4:P5"/>
    <mergeCell ref="Q4:Q5"/>
    <mergeCell ref="R4:R5"/>
    <mergeCell ref="S4:S5"/>
    <mergeCell ref="T3:T5"/>
    <mergeCell ref="U3:U5"/>
    <mergeCell ref="V3:V5"/>
  </mergeCells>
  <pageMargins left="0.0784722222222222" right="0.0784722222222222" top="1" bottom="1" header="0.5" footer="0.5"/>
  <pageSetup paperSize="9" orientation="landscape" horizontalDpi="600"/>
  <headerFooter/>
  <ignoredErrors>
    <ignoredError sqref="K29:L29"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workbookViewId="0">
      <pane xSplit="7" ySplit="8" topLeftCell="H16" activePane="bottomRight" state="frozen"/>
      <selection/>
      <selection pane="topRight"/>
      <selection pane="bottomLeft"/>
      <selection pane="bottomRight" activeCell="T20" sqref="T20"/>
    </sheetView>
  </sheetViews>
  <sheetFormatPr defaultColWidth="9" defaultRowHeight="13.5"/>
  <cols>
    <col min="1" max="1" width="5.75" customWidth="1"/>
    <col min="2" max="2" width="6.25" customWidth="1"/>
    <col min="3" max="3" width="6.625" customWidth="1"/>
    <col min="5" max="5" width="6.25" customWidth="1"/>
    <col min="6" max="6" width="8.00833333333333" customWidth="1"/>
    <col min="7" max="7" width="9.00833333333333" customWidth="1"/>
    <col min="8" max="8" width="8" customWidth="1"/>
    <col min="9" max="9" width="7.25" customWidth="1"/>
    <col min="10" max="10" width="7.75" customWidth="1"/>
    <col min="11" max="11" width="7.375" customWidth="1"/>
    <col min="12" max="12" width="19.2666666666667" customWidth="1"/>
    <col min="13" max="13" width="6.25" style="49" customWidth="1"/>
    <col min="14" max="14" width="6.625" style="49" customWidth="1"/>
    <col min="15" max="15" width="5.25" style="49" customWidth="1"/>
    <col min="16" max="16" width="12.7666666666667" customWidth="1"/>
    <col min="18" max="18" width="6.98333333333333" customWidth="1"/>
  </cols>
  <sheetData>
    <row r="1" ht="18.75" spans="1:18">
      <c r="A1" s="50" t="s">
        <v>281</v>
      </c>
      <c r="B1" s="50"/>
      <c r="C1" s="50"/>
      <c r="D1" s="50"/>
      <c r="E1" s="50"/>
      <c r="F1" s="50"/>
      <c r="G1" s="50"/>
      <c r="H1" s="50"/>
      <c r="I1" s="50"/>
      <c r="J1" s="50"/>
      <c r="K1" s="50"/>
      <c r="L1" s="50"/>
      <c r="M1" s="83"/>
      <c r="N1" s="83"/>
      <c r="O1" s="83"/>
      <c r="P1" s="50"/>
      <c r="Q1" s="50"/>
      <c r="R1" s="50"/>
    </row>
    <row r="2" ht="32" customHeight="1" spans="1:18">
      <c r="A2" s="51" t="s">
        <v>282</v>
      </c>
      <c r="B2" s="52"/>
      <c r="C2" s="52"/>
      <c r="D2" s="52"/>
      <c r="E2" s="52"/>
      <c r="F2" s="52"/>
      <c r="G2" s="52"/>
      <c r="H2" s="52"/>
      <c r="I2" s="52"/>
      <c r="J2" s="52"/>
      <c r="K2" s="52"/>
      <c r="L2" s="52"/>
      <c r="M2" s="52"/>
      <c r="N2" s="52"/>
      <c r="O2" s="52"/>
      <c r="P2" s="52"/>
      <c r="Q2" s="52"/>
      <c r="R2" s="93"/>
    </row>
    <row r="3" ht="26" customHeight="1" spans="1:18">
      <c r="A3" s="53" t="s">
        <v>2</v>
      </c>
      <c r="B3" s="53" t="s">
        <v>4</v>
      </c>
      <c r="C3" s="53" t="s">
        <v>5</v>
      </c>
      <c r="D3" s="53" t="s">
        <v>6</v>
      </c>
      <c r="E3" s="54" t="s">
        <v>3</v>
      </c>
      <c r="F3" s="55"/>
      <c r="G3" s="56"/>
      <c r="H3" s="53" t="s">
        <v>283</v>
      </c>
      <c r="I3" s="54" t="s">
        <v>8</v>
      </c>
      <c r="J3" s="56"/>
      <c r="K3" s="53" t="s">
        <v>9</v>
      </c>
      <c r="L3" s="53" t="s">
        <v>10</v>
      </c>
      <c r="M3" s="53" t="s">
        <v>284</v>
      </c>
      <c r="N3" s="54" t="s">
        <v>19</v>
      </c>
      <c r="O3" s="56"/>
      <c r="P3" s="53" t="s">
        <v>13</v>
      </c>
      <c r="Q3" s="53" t="s">
        <v>14</v>
      </c>
      <c r="R3" s="53" t="s">
        <v>15</v>
      </c>
    </row>
    <row r="4" spans="1:18">
      <c r="A4" s="57"/>
      <c r="B4" s="57"/>
      <c r="C4" s="57"/>
      <c r="D4" s="57"/>
      <c r="E4" s="53" t="s">
        <v>285</v>
      </c>
      <c r="F4" s="53" t="s">
        <v>286</v>
      </c>
      <c r="G4" s="53" t="s">
        <v>287</v>
      </c>
      <c r="H4" s="57"/>
      <c r="I4" s="53" t="s">
        <v>16</v>
      </c>
      <c r="J4" s="53" t="s">
        <v>17</v>
      </c>
      <c r="K4" s="57"/>
      <c r="L4" s="57"/>
      <c r="M4" s="57"/>
      <c r="N4" s="53" t="s">
        <v>288</v>
      </c>
      <c r="O4" s="53" t="s">
        <v>289</v>
      </c>
      <c r="P4" s="57"/>
      <c r="Q4" s="57"/>
      <c r="R4" s="57"/>
    </row>
    <row r="5" spans="1:18">
      <c r="A5" s="57"/>
      <c r="B5" s="57"/>
      <c r="C5" s="57"/>
      <c r="D5" s="57"/>
      <c r="E5" s="57"/>
      <c r="F5" s="57"/>
      <c r="G5" s="57"/>
      <c r="H5" s="57"/>
      <c r="I5" s="57"/>
      <c r="J5" s="57"/>
      <c r="K5" s="57"/>
      <c r="L5" s="57"/>
      <c r="M5" s="57"/>
      <c r="N5" s="57"/>
      <c r="O5" s="57"/>
      <c r="P5" s="57"/>
      <c r="Q5" s="57"/>
      <c r="R5" s="57"/>
    </row>
    <row r="6" spans="1:18">
      <c r="A6" s="57"/>
      <c r="B6" s="57"/>
      <c r="C6" s="57"/>
      <c r="D6" s="57"/>
      <c r="E6" s="57"/>
      <c r="F6" s="57"/>
      <c r="G6" s="57"/>
      <c r="H6" s="57"/>
      <c r="I6" s="57"/>
      <c r="J6" s="57"/>
      <c r="K6" s="57"/>
      <c r="L6" s="57"/>
      <c r="M6" s="57"/>
      <c r="N6" s="57"/>
      <c r="O6" s="57"/>
      <c r="P6" s="57"/>
      <c r="Q6" s="57"/>
      <c r="R6" s="57"/>
    </row>
    <row r="7" spans="1:18">
      <c r="A7" s="57"/>
      <c r="B7" s="57"/>
      <c r="C7" s="57"/>
      <c r="D7" s="57"/>
      <c r="E7" s="57"/>
      <c r="F7" s="57"/>
      <c r="G7" s="57"/>
      <c r="H7" s="57"/>
      <c r="I7" s="57"/>
      <c r="J7" s="57"/>
      <c r="K7" s="57"/>
      <c r="L7" s="57"/>
      <c r="M7" s="57"/>
      <c r="N7" s="57"/>
      <c r="O7" s="57"/>
      <c r="P7" s="57"/>
      <c r="Q7" s="57"/>
      <c r="R7" s="57"/>
    </row>
    <row r="8" spans="1:18">
      <c r="A8" s="58"/>
      <c r="B8" s="58"/>
      <c r="C8" s="58"/>
      <c r="D8" s="58"/>
      <c r="E8" s="58"/>
      <c r="F8" s="58"/>
      <c r="G8" s="58"/>
      <c r="H8" s="58"/>
      <c r="I8" s="58"/>
      <c r="J8" s="58"/>
      <c r="K8" s="58"/>
      <c r="L8" s="58"/>
      <c r="M8" s="58"/>
      <c r="N8" s="58"/>
      <c r="O8" s="58"/>
      <c r="P8" s="58"/>
      <c r="Q8" s="58"/>
      <c r="R8" s="58"/>
    </row>
    <row r="9" ht="60" customHeight="1" spans="1:18">
      <c r="A9" s="59">
        <v>1</v>
      </c>
      <c r="B9" s="59" t="s">
        <v>290</v>
      </c>
      <c r="C9" s="59" t="s">
        <v>150</v>
      </c>
      <c r="D9" s="59" t="s">
        <v>291</v>
      </c>
      <c r="E9" s="59" t="s">
        <v>292</v>
      </c>
      <c r="F9" s="59" t="s">
        <v>293</v>
      </c>
      <c r="G9" s="59" t="s">
        <v>294</v>
      </c>
      <c r="H9" s="59" t="s">
        <v>290</v>
      </c>
      <c r="I9" s="84">
        <v>2025.1</v>
      </c>
      <c r="J9" s="84">
        <v>2025.12</v>
      </c>
      <c r="K9" s="85" t="s">
        <v>185</v>
      </c>
      <c r="L9" s="84" t="s">
        <v>295</v>
      </c>
      <c r="M9" s="85">
        <v>200</v>
      </c>
      <c r="N9" s="85">
        <v>200</v>
      </c>
      <c r="O9" s="85"/>
      <c r="P9" s="84" t="s">
        <v>296</v>
      </c>
      <c r="Q9" s="59" t="s">
        <v>297</v>
      </c>
      <c r="R9" s="59" t="s">
        <v>298</v>
      </c>
    </row>
    <row r="10" ht="48" spans="1:18">
      <c r="A10" s="59"/>
      <c r="B10" s="59"/>
      <c r="C10" s="59"/>
      <c r="D10" s="59"/>
      <c r="E10" s="59"/>
      <c r="F10" s="59"/>
      <c r="G10" s="59"/>
      <c r="H10" s="59" t="s">
        <v>290</v>
      </c>
      <c r="I10" s="84">
        <v>2025.1</v>
      </c>
      <c r="J10" s="84">
        <v>2025.12</v>
      </c>
      <c r="K10" s="85" t="s">
        <v>185</v>
      </c>
      <c r="L10" s="84" t="s">
        <v>295</v>
      </c>
      <c r="M10" s="85">
        <v>170</v>
      </c>
      <c r="N10" s="85">
        <v>170</v>
      </c>
      <c r="O10" s="85"/>
      <c r="P10" s="84" t="s">
        <v>296</v>
      </c>
      <c r="Q10" s="59" t="s">
        <v>297</v>
      </c>
      <c r="R10" s="59" t="s">
        <v>299</v>
      </c>
    </row>
    <row r="11" ht="87" customHeight="1" spans="1:18">
      <c r="A11" s="59">
        <v>2</v>
      </c>
      <c r="B11" s="59" t="s">
        <v>70</v>
      </c>
      <c r="C11" s="60" t="s">
        <v>300</v>
      </c>
      <c r="D11" s="59" t="s">
        <v>301</v>
      </c>
      <c r="E11" s="59" t="s">
        <v>292</v>
      </c>
      <c r="F11" s="59" t="s">
        <v>302</v>
      </c>
      <c r="G11" s="59" t="s">
        <v>31</v>
      </c>
      <c r="H11" s="59" t="s">
        <v>303</v>
      </c>
      <c r="I11" s="86">
        <v>2025.3</v>
      </c>
      <c r="J11" s="87">
        <v>2025.12</v>
      </c>
      <c r="K11" s="88" t="s">
        <v>73</v>
      </c>
      <c r="L11" s="89" t="s">
        <v>304</v>
      </c>
      <c r="M11" s="59">
        <v>55</v>
      </c>
      <c r="N11" s="59">
        <v>55</v>
      </c>
      <c r="O11" s="59"/>
      <c r="P11" s="88" t="s">
        <v>305</v>
      </c>
      <c r="Q11" s="94" t="s">
        <v>306</v>
      </c>
      <c r="R11" s="59" t="s">
        <v>298</v>
      </c>
    </row>
    <row r="12" ht="78" customHeight="1" spans="1:18">
      <c r="A12" s="59"/>
      <c r="B12" s="59"/>
      <c r="C12" s="60" t="s">
        <v>307</v>
      </c>
      <c r="D12" s="59"/>
      <c r="E12" s="59"/>
      <c r="F12" s="59"/>
      <c r="G12" s="59"/>
      <c r="H12" s="59" t="s">
        <v>308</v>
      </c>
      <c r="I12" s="86">
        <v>2025.3</v>
      </c>
      <c r="J12" s="87">
        <v>2025.12</v>
      </c>
      <c r="K12" s="88" t="s">
        <v>73</v>
      </c>
      <c r="L12" s="89" t="s">
        <v>309</v>
      </c>
      <c r="M12" s="59">
        <v>55</v>
      </c>
      <c r="N12" s="59">
        <v>55</v>
      </c>
      <c r="O12" s="59"/>
      <c r="P12" s="88" t="s">
        <v>305</v>
      </c>
      <c r="Q12" s="94" t="s">
        <v>306</v>
      </c>
      <c r="R12" s="59" t="s">
        <v>299</v>
      </c>
    </row>
    <row r="13" ht="40" customHeight="1" spans="1:18">
      <c r="A13" s="61">
        <v>3</v>
      </c>
      <c r="B13" s="61" t="s">
        <v>84</v>
      </c>
      <c r="C13" s="61" t="s">
        <v>310</v>
      </c>
      <c r="D13" s="61" t="s">
        <v>311</v>
      </c>
      <c r="E13" s="59" t="s">
        <v>292</v>
      </c>
      <c r="F13" s="61" t="s">
        <v>312</v>
      </c>
      <c r="G13" s="61" t="s">
        <v>118</v>
      </c>
      <c r="H13" s="61" t="s">
        <v>310</v>
      </c>
      <c r="I13" s="77">
        <v>2025.3</v>
      </c>
      <c r="J13" s="77">
        <v>2025.12</v>
      </c>
      <c r="K13" s="77" t="s">
        <v>86</v>
      </c>
      <c r="L13" s="77" t="s">
        <v>313</v>
      </c>
      <c r="M13" s="61">
        <v>350</v>
      </c>
      <c r="N13" s="61">
        <v>350</v>
      </c>
      <c r="O13" s="61"/>
      <c r="P13" s="77" t="s">
        <v>314</v>
      </c>
      <c r="Q13" s="77" t="s">
        <v>315</v>
      </c>
      <c r="R13" s="61" t="s">
        <v>298</v>
      </c>
    </row>
    <row r="14" ht="39" customHeight="1" spans="1:18">
      <c r="A14" s="61"/>
      <c r="B14" s="61"/>
      <c r="C14" s="61"/>
      <c r="D14" s="61"/>
      <c r="E14" s="59"/>
      <c r="F14" s="61"/>
      <c r="G14" s="61"/>
      <c r="H14" s="62" t="s">
        <v>91</v>
      </c>
      <c r="I14" s="77">
        <v>2025.3</v>
      </c>
      <c r="J14" s="77">
        <v>2025.12</v>
      </c>
      <c r="K14" s="61" t="s">
        <v>93</v>
      </c>
      <c r="L14" s="62" t="s">
        <v>316</v>
      </c>
      <c r="M14" s="61">
        <v>350</v>
      </c>
      <c r="N14" s="61">
        <v>350</v>
      </c>
      <c r="O14" s="61"/>
      <c r="P14" s="77" t="s">
        <v>314</v>
      </c>
      <c r="Q14" s="77" t="s">
        <v>315</v>
      </c>
      <c r="R14" s="61" t="s">
        <v>299</v>
      </c>
    </row>
    <row r="15" ht="82" customHeight="1" spans="1:18">
      <c r="A15" s="63">
        <v>4</v>
      </c>
      <c r="B15" s="63" t="s">
        <v>290</v>
      </c>
      <c r="C15" s="63" t="s">
        <v>150</v>
      </c>
      <c r="D15" s="64" t="s">
        <v>317</v>
      </c>
      <c r="E15" s="63" t="s">
        <v>318</v>
      </c>
      <c r="F15" s="63" t="s">
        <v>319</v>
      </c>
      <c r="G15" s="63" t="s">
        <v>320</v>
      </c>
      <c r="H15" s="65" t="s">
        <v>290</v>
      </c>
      <c r="I15" s="47">
        <v>2025.01</v>
      </c>
      <c r="J15" s="47">
        <v>2025.12</v>
      </c>
      <c r="K15" s="47" t="s">
        <v>185</v>
      </c>
      <c r="L15" s="81" t="s">
        <v>321</v>
      </c>
      <c r="M15" s="65">
        <v>550</v>
      </c>
      <c r="N15" s="65">
        <v>550</v>
      </c>
      <c r="O15" s="65"/>
      <c r="P15" s="47" t="s">
        <v>322</v>
      </c>
      <c r="Q15" s="47" t="s">
        <v>62</v>
      </c>
      <c r="R15" s="61" t="s">
        <v>298</v>
      </c>
    </row>
    <row r="16" ht="56.25" spans="1:18">
      <c r="A16" s="66"/>
      <c r="B16" s="66"/>
      <c r="C16" s="66"/>
      <c r="D16" s="67"/>
      <c r="E16" s="66"/>
      <c r="F16" s="66"/>
      <c r="G16" s="66"/>
      <c r="H16" s="65" t="s">
        <v>290</v>
      </c>
      <c r="I16" s="47">
        <v>2025.01</v>
      </c>
      <c r="J16" s="47">
        <v>2025.12</v>
      </c>
      <c r="K16" s="47" t="s">
        <v>185</v>
      </c>
      <c r="L16" s="81" t="s">
        <v>321</v>
      </c>
      <c r="M16" s="65">
        <v>580</v>
      </c>
      <c r="N16" s="65">
        <v>580</v>
      </c>
      <c r="O16" s="65"/>
      <c r="P16" s="47" t="s">
        <v>322</v>
      </c>
      <c r="Q16" s="47" t="s">
        <v>62</v>
      </c>
      <c r="R16" s="61" t="s">
        <v>299</v>
      </c>
    </row>
    <row r="17" ht="36" customHeight="1" spans="1:18">
      <c r="A17" s="68">
        <v>5</v>
      </c>
      <c r="B17" s="69" t="s">
        <v>90</v>
      </c>
      <c r="C17" s="70" t="s">
        <v>323</v>
      </c>
      <c r="D17" s="71" t="s">
        <v>324</v>
      </c>
      <c r="E17" s="65" t="s">
        <v>292</v>
      </c>
      <c r="F17" s="70" t="s">
        <v>325</v>
      </c>
      <c r="G17" s="62" t="s">
        <v>157</v>
      </c>
      <c r="H17" s="62" t="s">
        <v>323</v>
      </c>
      <c r="I17" s="62">
        <v>2025.3</v>
      </c>
      <c r="J17" s="62">
        <v>2025.12</v>
      </c>
      <c r="K17" s="62" t="s">
        <v>93</v>
      </c>
      <c r="L17" s="62" t="s">
        <v>326</v>
      </c>
      <c r="M17" s="62">
        <v>16</v>
      </c>
      <c r="N17" s="62">
        <v>16</v>
      </c>
      <c r="O17" s="80"/>
      <c r="P17" s="62" t="s">
        <v>314</v>
      </c>
      <c r="Q17" s="62" t="s">
        <v>39</v>
      </c>
      <c r="R17" s="61" t="s">
        <v>298</v>
      </c>
    </row>
    <row r="18" ht="33.75" spans="1:18">
      <c r="A18" s="72"/>
      <c r="B18" s="73"/>
      <c r="C18" s="74"/>
      <c r="D18" s="75"/>
      <c r="E18" s="65" t="s">
        <v>327</v>
      </c>
      <c r="F18" s="62" t="s">
        <v>328</v>
      </c>
      <c r="G18" s="62" t="s">
        <v>197</v>
      </c>
      <c r="H18" s="65" t="s">
        <v>329</v>
      </c>
      <c r="I18" s="62">
        <v>2025.3</v>
      </c>
      <c r="J18" s="62">
        <v>2025.12</v>
      </c>
      <c r="K18" s="62" t="s">
        <v>93</v>
      </c>
      <c r="L18" s="90" t="s">
        <v>330</v>
      </c>
      <c r="M18" s="80">
        <v>24</v>
      </c>
      <c r="N18" s="80">
        <v>24</v>
      </c>
      <c r="O18" s="80"/>
      <c r="P18" s="62" t="s">
        <v>314</v>
      </c>
      <c r="Q18" s="62" t="s">
        <v>39</v>
      </c>
      <c r="R18" s="61" t="s">
        <v>299</v>
      </c>
    </row>
    <row r="19" ht="48" customHeight="1" spans="1:18">
      <c r="A19" s="76">
        <v>6</v>
      </c>
      <c r="B19" s="77" t="s">
        <v>90</v>
      </c>
      <c r="C19" s="62" t="s">
        <v>331</v>
      </c>
      <c r="D19" s="61" t="s">
        <v>324</v>
      </c>
      <c r="E19" s="65" t="s">
        <v>327</v>
      </c>
      <c r="F19" s="62" t="s">
        <v>328</v>
      </c>
      <c r="G19" s="62" t="s">
        <v>197</v>
      </c>
      <c r="H19" s="47" t="s">
        <v>331</v>
      </c>
      <c r="I19" s="91">
        <v>2025.3</v>
      </c>
      <c r="J19" s="91">
        <v>2025.12</v>
      </c>
      <c r="K19" s="62" t="s">
        <v>93</v>
      </c>
      <c r="L19" s="47" t="s">
        <v>332</v>
      </c>
      <c r="M19" s="47">
        <v>13</v>
      </c>
      <c r="N19" s="47">
        <v>13</v>
      </c>
      <c r="O19" s="47"/>
      <c r="P19" s="91" t="s">
        <v>314</v>
      </c>
      <c r="Q19" s="91" t="s">
        <v>39</v>
      </c>
      <c r="R19" s="61" t="s">
        <v>298</v>
      </c>
    </row>
    <row r="20" ht="36" customHeight="1" spans="1:18">
      <c r="A20" s="78"/>
      <c r="B20" s="77"/>
      <c r="C20" s="62"/>
      <c r="D20" s="61"/>
      <c r="E20" s="47" t="s">
        <v>292</v>
      </c>
      <c r="F20" s="62" t="s">
        <v>325</v>
      </c>
      <c r="G20" s="62" t="s">
        <v>157</v>
      </c>
      <c r="H20" s="47" t="s">
        <v>333</v>
      </c>
      <c r="I20" s="91">
        <v>2025.3</v>
      </c>
      <c r="J20" s="91">
        <v>2025.12</v>
      </c>
      <c r="K20" s="62" t="s">
        <v>93</v>
      </c>
      <c r="L20" s="47" t="s">
        <v>334</v>
      </c>
      <c r="M20" s="47">
        <v>5</v>
      </c>
      <c r="N20" s="47">
        <v>5</v>
      </c>
      <c r="O20" s="47"/>
      <c r="P20" s="91" t="s">
        <v>314</v>
      </c>
      <c r="Q20" s="91" t="s">
        <v>39</v>
      </c>
      <c r="R20" s="61" t="s">
        <v>299</v>
      </c>
    </row>
    <row r="21" ht="33.75" spans="1:18">
      <c r="A21" s="79">
        <v>7</v>
      </c>
      <c r="B21" s="80" t="s">
        <v>90</v>
      </c>
      <c r="C21" s="81" t="s">
        <v>91</v>
      </c>
      <c r="D21" s="81" t="s">
        <v>335</v>
      </c>
      <c r="E21" s="47" t="s">
        <v>292</v>
      </c>
      <c r="F21" s="81" t="s">
        <v>302</v>
      </c>
      <c r="G21" s="81" t="s">
        <v>83</v>
      </c>
      <c r="H21" s="81" t="s">
        <v>91</v>
      </c>
      <c r="I21" s="81">
        <v>2025.8</v>
      </c>
      <c r="J21" s="92">
        <v>2025.12</v>
      </c>
      <c r="K21" s="62" t="s">
        <v>93</v>
      </c>
      <c r="L21" s="81" t="s">
        <v>336</v>
      </c>
      <c r="M21" s="80">
        <v>70</v>
      </c>
      <c r="N21" s="80">
        <v>70</v>
      </c>
      <c r="O21" s="80"/>
      <c r="P21" s="81" t="s">
        <v>337</v>
      </c>
      <c r="Q21" s="81" t="s">
        <v>76</v>
      </c>
      <c r="R21" s="61" t="s">
        <v>298</v>
      </c>
    </row>
    <row r="22" ht="33.75" spans="1:18">
      <c r="A22" s="82"/>
      <c r="B22" s="80" t="s">
        <v>90</v>
      </c>
      <c r="C22" s="81" t="s">
        <v>91</v>
      </c>
      <c r="D22" s="81" t="s">
        <v>335</v>
      </c>
      <c r="E22" s="65" t="s">
        <v>327</v>
      </c>
      <c r="F22" s="81" t="s">
        <v>261</v>
      </c>
      <c r="G22" s="81" t="s">
        <v>249</v>
      </c>
      <c r="H22" s="81" t="s">
        <v>91</v>
      </c>
      <c r="I22" s="81">
        <v>2025.8</v>
      </c>
      <c r="J22" s="92">
        <v>2025.12</v>
      </c>
      <c r="K22" s="62" t="s">
        <v>93</v>
      </c>
      <c r="L22" s="81" t="s">
        <v>336</v>
      </c>
      <c r="M22" s="80">
        <v>45</v>
      </c>
      <c r="N22" s="80">
        <v>45</v>
      </c>
      <c r="O22" s="80"/>
      <c r="P22" s="65" t="s">
        <v>177</v>
      </c>
      <c r="Q22" s="65" t="s">
        <v>76</v>
      </c>
      <c r="R22" s="61" t="s">
        <v>299</v>
      </c>
    </row>
  </sheetData>
  <autoFilter xmlns:etc="http://www.wps.cn/officeDocument/2017/etCustomData" ref="A8:R22" etc:filterBottomFollowUsedRange="0">
    <extLst/>
  </autoFilter>
  <mergeCells count="59">
    <mergeCell ref="A1:R1"/>
    <mergeCell ref="A2:R2"/>
    <mergeCell ref="E3:G3"/>
    <mergeCell ref="I3:J3"/>
    <mergeCell ref="N3:O3"/>
    <mergeCell ref="A3:A8"/>
    <mergeCell ref="A9:A10"/>
    <mergeCell ref="A11:A12"/>
    <mergeCell ref="A13:A14"/>
    <mergeCell ref="A15:A16"/>
    <mergeCell ref="A17:A18"/>
    <mergeCell ref="A19:A20"/>
    <mergeCell ref="A21:A22"/>
    <mergeCell ref="B3:B8"/>
    <mergeCell ref="B9:B10"/>
    <mergeCell ref="B11:B12"/>
    <mergeCell ref="B13:B14"/>
    <mergeCell ref="B15:B16"/>
    <mergeCell ref="B17:B18"/>
    <mergeCell ref="B19:B20"/>
    <mergeCell ref="C3:C8"/>
    <mergeCell ref="C9:C10"/>
    <mergeCell ref="C13:C14"/>
    <mergeCell ref="C15:C16"/>
    <mergeCell ref="C17:C18"/>
    <mergeCell ref="C19:C20"/>
    <mergeCell ref="D3:D8"/>
    <mergeCell ref="D9:D10"/>
    <mergeCell ref="D11:D12"/>
    <mergeCell ref="D13:D14"/>
    <mergeCell ref="D15:D16"/>
    <mergeCell ref="D17:D18"/>
    <mergeCell ref="D19:D20"/>
    <mergeCell ref="E4:E8"/>
    <mergeCell ref="E9:E10"/>
    <mergeCell ref="E11:E12"/>
    <mergeCell ref="E13:E14"/>
    <mergeCell ref="E15:E16"/>
    <mergeCell ref="F4:F8"/>
    <mergeCell ref="F9:F10"/>
    <mergeCell ref="F11:F12"/>
    <mergeCell ref="F13:F14"/>
    <mergeCell ref="F15:F16"/>
    <mergeCell ref="G4:G8"/>
    <mergeCell ref="G9:G10"/>
    <mergeCell ref="G11:G12"/>
    <mergeCell ref="G13:G14"/>
    <mergeCell ref="G15:G16"/>
    <mergeCell ref="H3:H8"/>
    <mergeCell ref="I4:I8"/>
    <mergeCell ref="J4:J8"/>
    <mergeCell ref="K3:K8"/>
    <mergeCell ref="L3:L8"/>
    <mergeCell ref="M3:M8"/>
    <mergeCell ref="N4:N8"/>
    <mergeCell ref="O4:O8"/>
    <mergeCell ref="P3:P8"/>
    <mergeCell ref="Q3:Q8"/>
    <mergeCell ref="R3:R8"/>
  </mergeCells>
  <pageMargins left="0.156944444444444" right="0.118055555555556" top="1" bottom="1"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E21" sqref="E21"/>
    </sheetView>
  </sheetViews>
  <sheetFormatPr defaultColWidth="9" defaultRowHeight="13.5"/>
  <cols>
    <col min="1" max="1" width="8.13333333333333" customWidth="1"/>
    <col min="2" max="2" width="32.325" customWidth="1"/>
    <col min="3" max="3" width="14.5333333333333" customWidth="1"/>
    <col min="4" max="4" width="14.5" customWidth="1"/>
    <col min="5" max="5" width="14.25" customWidth="1"/>
    <col min="6" max="6" width="13.875" customWidth="1"/>
    <col min="7" max="7" width="12.275" customWidth="1"/>
    <col min="8" max="8" width="11.2666666666667" customWidth="1"/>
    <col min="9" max="9" width="15.0416666666667" customWidth="1"/>
    <col min="10" max="10" width="10.5166666666667" customWidth="1"/>
  </cols>
  <sheetData>
    <row r="1" ht="18.75" spans="1:10">
      <c r="A1" s="17" t="s">
        <v>338</v>
      </c>
      <c r="B1" s="17"/>
      <c r="C1" s="17"/>
      <c r="D1" s="17"/>
      <c r="E1" s="17"/>
      <c r="F1" s="17"/>
      <c r="G1" s="17"/>
      <c r="H1" s="17"/>
      <c r="I1" s="17"/>
      <c r="J1" s="17"/>
    </row>
    <row r="2" ht="22.5" spans="1:10">
      <c r="A2" s="18" t="s">
        <v>339</v>
      </c>
      <c r="B2" s="19"/>
      <c r="C2" s="19"/>
      <c r="D2" s="19"/>
      <c r="E2" s="19"/>
      <c r="F2" s="19"/>
      <c r="G2" s="19"/>
      <c r="H2" s="19"/>
      <c r="I2" s="19"/>
      <c r="J2" s="19"/>
    </row>
    <row r="3" spans="1:10">
      <c r="A3" s="20"/>
      <c r="B3" s="20"/>
      <c r="C3" s="20"/>
      <c r="D3" s="20"/>
      <c r="E3" s="20"/>
      <c r="F3" s="20"/>
      <c r="G3" s="20"/>
      <c r="H3" s="20"/>
      <c r="I3" s="20"/>
      <c r="J3" s="20"/>
    </row>
    <row r="4" ht="14.25" spans="1:10">
      <c r="A4" s="21" t="s">
        <v>340</v>
      </c>
      <c r="B4" s="21"/>
      <c r="C4" s="21"/>
      <c r="D4" s="21"/>
      <c r="E4" s="21"/>
      <c r="F4" s="21"/>
      <c r="G4" s="21"/>
      <c r="H4" s="21"/>
      <c r="I4" s="21"/>
      <c r="J4" s="21"/>
    </row>
    <row r="5" spans="1:10">
      <c r="A5" s="20"/>
      <c r="B5" s="20"/>
      <c r="C5" s="20"/>
      <c r="D5" s="20"/>
      <c r="E5" s="20"/>
      <c r="F5" s="20"/>
      <c r="G5" s="20"/>
      <c r="H5" s="20"/>
      <c r="I5" s="20"/>
      <c r="J5" s="20"/>
    </row>
    <row r="6" spans="1:10">
      <c r="A6" s="22" t="s">
        <v>2</v>
      </c>
      <c r="B6" s="22" t="s">
        <v>285</v>
      </c>
      <c r="C6" s="23" t="s">
        <v>341</v>
      </c>
      <c r="D6" s="22" t="s">
        <v>11</v>
      </c>
      <c r="E6" s="22"/>
      <c r="F6" s="22"/>
      <c r="G6" s="22" t="s">
        <v>12</v>
      </c>
      <c r="H6" s="22"/>
      <c r="I6" s="22"/>
      <c r="J6" s="22" t="s">
        <v>15</v>
      </c>
    </row>
    <row r="7" spans="1:10">
      <c r="A7" s="22"/>
      <c r="B7" s="22"/>
      <c r="C7" s="23"/>
      <c r="D7" s="23" t="s">
        <v>342</v>
      </c>
      <c r="E7" s="22" t="s">
        <v>19</v>
      </c>
      <c r="F7" s="22"/>
      <c r="G7" s="23" t="s">
        <v>343</v>
      </c>
      <c r="H7" s="23" t="s">
        <v>344</v>
      </c>
      <c r="I7" s="23" t="s">
        <v>345</v>
      </c>
      <c r="J7" s="22"/>
    </row>
    <row r="8" spans="1:10">
      <c r="A8" s="22"/>
      <c r="B8" s="22"/>
      <c r="C8" s="23"/>
      <c r="D8" s="22"/>
      <c r="E8" s="23" t="s">
        <v>346</v>
      </c>
      <c r="F8" s="23" t="s">
        <v>347</v>
      </c>
      <c r="G8" s="22"/>
      <c r="H8" s="22"/>
      <c r="I8" s="22"/>
      <c r="J8" s="22"/>
    </row>
    <row r="9" spans="1:10">
      <c r="A9" s="22"/>
      <c r="B9" s="22"/>
      <c r="C9" s="23"/>
      <c r="D9" s="22"/>
      <c r="E9" s="23"/>
      <c r="F9" s="23"/>
      <c r="G9" s="22"/>
      <c r="H9" s="22"/>
      <c r="I9" s="22"/>
      <c r="J9" s="22"/>
    </row>
    <row r="10" spans="1:10">
      <c r="A10" s="22"/>
      <c r="B10" s="22"/>
      <c r="C10" s="23"/>
      <c r="D10" s="22"/>
      <c r="E10" s="23"/>
      <c r="F10" s="23"/>
      <c r="G10" s="22"/>
      <c r="H10" s="22"/>
      <c r="I10" s="22"/>
      <c r="J10" s="22"/>
    </row>
    <row r="11" spans="1:10">
      <c r="A11" s="24"/>
      <c r="B11" s="25" t="s">
        <v>348</v>
      </c>
      <c r="C11" s="26">
        <f>C12+C24+C28+C39</f>
        <v>60</v>
      </c>
      <c r="D11" s="27">
        <f>D12+D24+D28+D39</f>
        <v>2197</v>
      </c>
      <c r="E11" s="27">
        <f>E12+E24+E28+E39</f>
        <v>2195</v>
      </c>
      <c r="F11" s="27">
        <f>F12+F24+F28+F39</f>
        <v>2</v>
      </c>
      <c r="G11" s="27"/>
      <c r="H11" s="27"/>
      <c r="I11" s="27"/>
      <c r="J11" s="27"/>
    </row>
    <row r="12" spans="1:10">
      <c r="A12" s="24"/>
      <c r="B12" s="28" t="s">
        <v>29</v>
      </c>
      <c r="C12" s="26">
        <f>C13+C14+C15+C16</f>
        <v>26</v>
      </c>
      <c r="D12" s="27">
        <f>D13+D14+D15+D16</f>
        <v>1031</v>
      </c>
      <c r="E12" s="27">
        <f>E13+E14+E15+E16</f>
        <v>1029</v>
      </c>
      <c r="F12" s="27">
        <f>F13+F14+F15+F16</f>
        <v>2</v>
      </c>
      <c r="G12" s="27"/>
      <c r="H12" s="27"/>
      <c r="I12" s="27"/>
      <c r="J12" s="27"/>
    </row>
    <row r="13" spans="1:10">
      <c r="A13" s="24"/>
      <c r="B13" s="29" t="s">
        <v>349</v>
      </c>
      <c r="C13" s="24">
        <v>11</v>
      </c>
      <c r="D13" s="30">
        <v>574</v>
      </c>
      <c r="E13" s="30">
        <v>574</v>
      </c>
      <c r="F13" s="31"/>
      <c r="G13" s="27"/>
      <c r="H13" s="27"/>
      <c r="I13" s="27"/>
      <c r="J13" s="27"/>
    </row>
    <row r="14" spans="1:10">
      <c r="A14" s="24"/>
      <c r="B14" s="29" t="s">
        <v>350</v>
      </c>
      <c r="C14" s="24">
        <v>8</v>
      </c>
      <c r="D14" s="32">
        <v>288</v>
      </c>
      <c r="E14" s="32">
        <v>286</v>
      </c>
      <c r="F14" s="33">
        <v>2</v>
      </c>
      <c r="G14" s="27"/>
      <c r="H14" s="27"/>
      <c r="I14" s="27"/>
      <c r="J14" s="48"/>
    </row>
    <row r="15" spans="1:10">
      <c r="A15" s="24"/>
      <c r="B15" s="29" t="s">
        <v>351</v>
      </c>
      <c r="C15" s="24">
        <v>5</v>
      </c>
      <c r="D15" s="34">
        <v>109.4</v>
      </c>
      <c r="E15" s="34">
        <v>109.4</v>
      </c>
      <c r="F15" s="35"/>
      <c r="G15" s="27"/>
      <c r="H15" s="27"/>
      <c r="I15" s="27"/>
      <c r="J15" s="48"/>
    </row>
    <row r="16" spans="1:10">
      <c r="A16" s="24"/>
      <c r="B16" s="29" t="s">
        <v>352</v>
      </c>
      <c r="C16" s="24">
        <v>2</v>
      </c>
      <c r="D16" s="32">
        <v>59.6</v>
      </c>
      <c r="E16" s="32">
        <v>59.6</v>
      </c>
      <c r="F16" s="36"/>
      <c r="G16" s="27"/>
      <c r="H16" s="27"/>
      <c r="I16" s="27"/>
      <c r="J16" s="48"/>
    </row>
    <row r="17" spans="1:10">
      <c r="A17" s="37"/>
      <c r="B17" s="29" t="s">
        <v>353</v>
      </c>
      <c r="C17" s="24"/>
      <c r="D17" s="36"/>
      <c r="E17" s="36"/>
      <c r="F17" s="36"/>
      <c r="G17" s="27"/>
      <c r="H17" s="27"/>
      <c r="I17" s="27"/>
      <c r="J17" s="48"/>
    </row>
    <row r="18" spans="1:10">
      <c r="A18" s="37"/>
      <c r="B18" s="28" t="s">
        <v>354</v>
      </c>
      <c r="C18" s="26"/>
      <c r="D18" s="27"/>
      <c r="E18" s="27"/>
      <c r="F18" s="27"/>
      <c r="G18" s="27"/>
      <c r="H18" s="27"/>
      <c r="I18" s="27"/>
      <c r="J18" s="48"/>
    </row>
    <row r="19" spans="1:10">
      <c r="A19" s="37"/>
      <c r="B19" s="29" t="s">
        <v>355</v>
      </c>
      <c r="C19" s="24"/>
      <c r="D19" s="38"/>
      <c r="E19" s="38"/>
      <c r="F19" s="36"/>
      <c r="G19" s="27"/>
      <c r="H19" s="27"/>
      <c r="I19" s="27"/>
      <c r="J19" s="48"/>
    </row>
    <row r="20" spans="1:10">
      <c r="A20" s="37"/>
      <c r="B20" s="29" t="s">
        <v>356</v>
      </c>
      <c r="C20" s="24"/>
      <c r="D20" s="38"/>
      <c r="E20" s="38"/>
      <c r="F20" s="39"/>
      <c r="G20" s="27"/>
      <c r="H20" s="27"/>
      <c r="I20" s="27"/>
      <c r="J20" s="48"/>
    </row>
    <row r="21" spans="1:10">
      <c r="A21" s="37"/>
      <c r="B21" s="40" t="s">
        <v>357</v>
      </c>
      <c r="C21" s="24"/>
      <c r="D21" s="41"/>
      <c r="E21" s="41"/>
      <c r="F21" s="42"/>
      <c r="G21" s="27"/>
      <c r="H21" s="27"/>
      <c r="I21" s="27"/>
      <c r="J21" s="48"/>
    </row>
    <row r="22" spans="1:10">
      <c r="A22" s="37"/>
      <c r="B22" s="40" t="s">
        <v>358</v>
      </c>
      <c r="C22" s="24"/>
      <c r="D22" s="36"/>
      <c r="E22" s="27"/>
      <c r="F22" s="27"/>
      <c r="G22" s="27"/>
      <c r="H22" s="27"/>
      <c r="I22" s="27"/>
      <c r="J22" s="48"/>
    </row>
    <row r="23" spans="1:10">
      <c r="A23" s="37"/>
      <c r="B23" s="40" t="s">
        <v>359</v>
      </c>
      <c r="C23" s="24"/>
      <c r="D23" s="38"/>
      <c r="E23" s="38"/>
      <c r="F23" s="39"/>
      <c r="G23" s="27"/>
      <c r="H23" s="27"/>
      <c r="I23" s="27"/>
      <c r="J23" s="48"/>
    </row>
    <row r="24" spans="1:10">
      <c r="A24" s="37"/>
      <c r="B24" s="28" t="s">
        <v>190</v>
      </c>
      <c r="C24" s="26">
        <f>C25+C26</f>
        <v>32</v>
      </c>
      <c r="D24" s="27">
        <f>D25+D26</f>
        <v>1017</v>
      </c>
      <c r="E24" s="27">
        <f>E25+E26</f>
        <v>1017</v>
      </c>
      <c r="F24" s="27"/>
      <c r="G24" s="27"/>
      <c r="H24" s="27"/>
      <c r="I24" s="27"/>
      <c r="J24" s="48"/>
    </row>
    <row r="25" spans="1:10">
      <c r="A25" s="43"/>
      <c r="B25" s="40" t="s">
        <v>360</v>
      </c>
      <c r="C25" s="44">
        <v>17</v>
      </c>
      <c r="D25" s="38">
        <v>567</v>
      </c>
      <c r="E25" s="38">
        <v>567</v>
      </c>
      <c r="F25" s="39"/>
      <c r="G25" s="45"/>
      <c r="H25" s="45"/>
      <c r="I25" s="45"/>
      <c r="J25" s="43"/>
    </row>
    <row r="26" spans="1:10">
      <c r="A26" s="43"/>
      <c r="B26" s="40" t="s">
        <v>361</v>
      </c>
      <c r="C26" s="44">
        <v>15</v>
      </c>
      <c r="D26" s="38">
        <v>450</v>
      </c>
      <c r="E26" s="38">
        <v>450</v>
      </c>
      <c r="F26" s="39"/>
      <c r="G26" s="45"/>
      <c r="H26" s="45"/>
      <c r="I26" s="45"/>
      <c r="J26" s="43"/>
    </row>
    <row r="27" spans="1:10">
      <c r="A27" s="43"/>
      <c r="B27" s="40" t="s">
        <v>362</v>
      </c>
      <c r="C27" s="44"/>
      <c r="D27" s="38"/>
      <c r="E27" s="38"/>
      <c r="F27" s="39"/>
      <c r="G27" s="45"/>
      <c r="H27" s="45"/>
      <c r="I27" s="45"/>
      <c r="J27" s="43"/>
    </row>
    <row r="28" spans="1:10">
      <c r="A28" s="43"/>
      <c r="B28" s="28" t="s">
        <v>268</v>
      </c>
      <c r="C28" s="45">
        <v>1</v>
      </c>
      <c r="D28" s="45">
        <v>100</v>
      </c>
      <c r="E28" s="45">
        <v>100</v>
      </c>
      <c r="F28" s="45"/>
      <c r="G28" s="45"/>
      <c r="H28" s="45"/>
      <c r="I28" s="45"/>
      <c r="J28" s="43"/>
    </row>
    <row r="29" spans="1:10">
      <c r="A29" s="43"/>
      <c r="B29" s="28" t="s">
        <v>363</v>
      </c>
      <c r="C29" s="45"/>
      <c r="D29" s="45"/>
      <c r="E29" s="45"/>
      <c r="F29" s="45"/>
      <c r="G29" s="45"/>
      <c r="H29" s="45"/>
      <c r="I29" s="45"/>
      <c r="J29" s="43"/>
    </row>
    <row r="30" spans="1:10">
      <c r="A30" s="43"/>
      <c r="B30" s="40" t="s">
        <v>364</v>
      </c>
      <c r="C30" s="44"/>
      <c r="D30" s="38"/>
      <c r="E30" s="38"/>
      <c r="F30" s="39"/>
      <c r="G30" s="45"/>
      <c r="H30" s="45"/>
      <c r="I30" s="45"/>
      <c r="J30" s="43"/>
    </row>
    <row r="31" spans="1:10">
      <c r="A31" s="43"/>
      <c r="B31" s="40" t="s">
        <v>365</v>
      </c>
      <c r="C31" s="44"/>
      <c r="D31" s="44"/>
      <c r="E31" s="44"/>
      <c r="F31" s="44"/>
      <c r="G31" s="45"/>
      <c r="H31" s="45"/>
      <c r="I31" s="45"/>
      <c r="J31" s="43"/>
    </row>
    <row r="32" spans="1:10">
      <c r="A32" s="43"/>
      <c r="B32" s="40" t="s">
        <v>366</v>
      </c>
      <c r="C32" s="44"/>
      <c r="D32" s="44"/>
      <c r="E32" s="45"/>
      <c r="F32" s="45"/>
      <c r="G32" s="45"/>
      <c r="H32" s="45"/>
      <c r="I32" s="45"/>
      <c r="J32" s="43"/>
    </row>
    <row r="33" spans="1:10">
      <c r="A33" s="43"/>
      <c r="B33" s="40" t="s">
        <v>367</v>
      </c>
      <c r="C33" s="44"/>
      <c r="D33" s="44"/>
      <c r="E33" s="45"/>
      <c r="F33" s="45"/>
      <c r="G33" s="45"/>
      <c r="H33" s="45"/>
      <c r="I33" s="45"/>
      <c r="J33" s="43"/>
    </row>
    <row r="34" spans="1:10">
      <c r="A34" s="43"/>
      <c r="B34" s="28" t="s">
        <v>368</v>
      </c>
      <c r="C34" s="45"/>
      <c r="D34" s="45"/>
      <c r="E34" s="45"/>
      <c r="F34" s="45"/>
      <c r="G34" s="45"/>
      <c r="H34" s="45"/>
      <c r="I34" s="45"/>
      <c r="J34" s="43"/>
    </row>
    <row r="35" spans="1:10">
      <c r="A35" s="43"/>
      <c r="B35" s="40" t="s">
        <v>369</v>
      </c>
      <c r="C35" s="44"/>
      <c r="D35" s="46"/>
      <c r="E35" s="46"/>
      <c r="F35" s="45"/>
      <c r="G35" s="45"/>
      <c r="H35" s="45"/>
      <c r="I35" s="45"/>
      <c r="J35" s="43"/>
    </row>
    <row r="36" spans="1:10">
      <c r="A36" s="43"/>
      <c r="B36" s="40" t="s">
        <v>370</v>
      </c>
      <c r="C36" s="44"/>
      <c r="D36" s="44"/>
      <c r="E36" s="44"/>
      <c r="F36" s="45"/>
      <c r="G36" s="45"/>
      <c r="H36" s="45"/>
      <c r="I36" s="45"/>
      <c r="J36" s="43"/>
    </row>
    <row r="37" spans="1:10">
      <c r="A37" s="43"/>
      <c r="B37" s="28" t="s">
        <v>371</v>
      </c>
      <c r="C37" s="44"/>
      <c r="D37" s="44"/>
      <c r="E37" s="44"/>
      <c r="F37" s="45"/>
      <c r="G37" s="45"/>
      <c r="H37" s="45"/>
      <c r="I37" s="45"/>
      <c r="J37" s="43"/>
    </row>
    <row r="38" spans="1:10">
      <c r="A38" s="43"/>
      <c r="B38" s="28" t="s">
        <v>275</v>
      </c>
      <c r="C38" s="45"/>
      <c r="D38" s="45"/>
      <c r="E38" s="45"/>
      <c r="F38" s="45"/>
      <c r="G38" s="45"/>
      <c r="H38" s="45"/>
      <c r="I38" s="45"/>
      <c r="J38" s="43"/>
    </row>
    <row r="39" spans="1:10">
      <c r="A39" s="43"/>
      <c r="B39" s="47" t="s">
        <v>277</v>
      </c>
      <c r="C39" s="44">
        <v>1</v>
      </c>
      <c r="D39" s="44">
        <v>49</v>
      </c>
      <c r="E39" s="44">
        <v>49</v>
      </c>
      <c r="F39" s="45"/>
      <c r="G39" s="45"/>
      <c r="H39" s="45"/>
      <c r="I39" s="45"/>
      <c r="J39" s="43"/>
    </row>
    <row r="40" spans="1:10">
      <c r="A40" s="43"/>
      <c r="B40" s="40"/>
      <c r="C40" s="45"/>
      <c r="D40" s="45"/>
      <c r="E40" s="45"/>
      <c r="F40" s="45"/>
      <c r="G40" s="45"/>
      <c r="H40" s="45"/>
      <c r="I40" s="45"/>
      <c r="J40" s="43"/>
    </row>
  </sheetData>
  <mergeCells count="16">
    <mergeCell ref="A1:J1"/>
    <mergeCell ref="A2:J2"/>
    <mergeCell ref="A4:J4"/>
    <mergeCell ref="D6:F6"/>
    <mergeCell ref="G6:I6"/>
    <mergeCell ref="E7:F7"/>
    <mergeCell ref="A6:A10"/>
    <mergeCell ref="B6:B10"/>
    <mergeCell ref="C6:C10"/>
    <mergeCell ref="D7:D10"/>
    <mergeCell ref="E8:E10"/>
    <mergeCell ref="F8:F10"/>
    <mergeCell ref="G7:G10"/>
    <mergeCell ref="H7:H10"/>
    <mergeCell ref="I7:I10"/>
    <mergeCell ref="J6:J10"/>
  </mergeCells>
  <pageMargins left="0.156944444444444" right="0.156944444444444"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6"/>
  <sheetViews>
    <sheetView topLeftCell="A28" workbookViewId="0">
      <selection activeCell="D23" sqref="D23"/>
    </sheetView>
  </sheetViews>
  <sheetFormatPr defaultColWidth="9" defaultRowHeight="13.5" outlineLevelCol="4"/>
  <cols>
    <col min="1" max="1" width="4.625" customWidth="1"/>
    <col min="3" max="3" width="12.25" customWidth="1"/>
    <col min="4" max="4" width="27.625" customWidth="1"/>
    <col min="5" max="5" width="27.5" customWidth="1"/>
  </cols>
  <sheetData>
    <row r="1" ht="22.5" spans="1:5">
      <c r="A1" s="1" t="s">
        <v>372</v>
      </c>
      <c r="B1" s="1"/>
      <c r="C1" s="1"/>
      <c r="D1" s="1"/>
      <c r="E1" s="1"/>
    </row>
    <row r="2" ht="28.5" spans="1:5">
      <c r="A2" s="2" t="s">
        <v>2</v>
      </c>
      <c r="B2" s="3" t="s">
        <v>285</v>
      </c>
      <c r="C2" s="3" t="s">
        <v>286</v>
      </c>
      <c r="D2" s="3" t="s">
        <v>287</v>
      </c>
      <c r="E2" s="3" t="s">
        <v>373</v>
      </c>
    </row>
    <row r="3" spans="1:5">
      <c r="A3" s="4">
        <v>1</v>
      </c>
      <c r="B3" s="5" t="s">
        <v>374</v>
      </c>
      <c r="C3" s="5" t="s">
        <v>302</v>
      </c>
      <c r="D3" s="6" t="s">
        <v>31</v>
      </c>
      <c r="E3" s="6" t="s">
        <v>375</v>
      </c>
    </row>
    <row r="4" spans="1:5">
      <c r="A4" s="4">
        <v>2</v>
      </c>
      <c r="B4" s="5"/>
      <c r="C4" s="5"/>
      <c r="D4" s="6" t="s">
        <v>54</v>
      </c>
      <c r="E4" s="6"/>
    </row>
    <row r="5" spans="1:5">
      <c r="A5" s="4">
        <v>3</v>
      </c>
      <c r="B5" s="5"/>
      <c r="C5" s="5"/>
      <c r="D5" s="6" t="s">
        <v>77</v>
      </c>
      <c r="E5" s="6"/>
    </row>
    <row r="6" spans="1:5">
      <c r="A6" s="4">
        <v>4</v>
      </c>
      <c r="B6" s="5"/>
      <c r="C6" s="5"/>
      <c r="D6" s="6" t="s">
        <v>376</v>
      </c>
      <c r="E6" s="6" t="s">
        <v>377</v>
      </c>
    </row>
    <row r="7" spans="1:5">
      <c r="A7" s="4">
        <v>5</v>
      </c>
      <c r="B7" s="5"/>
      <c r="C7" s="5"/>
      <c r="D7" s="6" t="s">
        <v>83</v>
      </c>
      <c r="E7" s="6" t="s">
        <v>83</v>
      </c>
    </row>
    <row r="8" spans="1:5">
      <c r="A8" s="4">
        <v>6</v>
      </c>
      <c r="B8" s="5"/>
      <c r="C8" s="5"/>
      <c r="D8" s="6" t="s">
        <v>378</v>
      </c>
      <c r="E8" s="7" t="s">
        <v>379</v>
      </c>
    </row>
    <row r="9" spans="1:5">
      <c r="A9" s="4">
        <v>7</v>
      </c>
      <c r="B9" s="5"/>
      <c r="C9" s="5"/>
      <c r="D9" s="6" t="s">
        <v>380</v>
      </c>
      <c r="E9" s="7" t="s">
        <v>381</v>
      </c>
    </row>
    <row r="10" spans="1:5">
      <c r="A10" s="4">
        <v>8</v>
      </c>
      <c r="B10" s="5"/>
      <c r="C10" s="5" t="s">
        <v>312</v>
      </c>
      <c r="D10" s="6" t="s">
        <v>110</v>
      </c>
      <c r="E10" s="6"/>
    </row>
    <row r="11" spans="1:5">
      <c r="A11" s="4">
        <v>9</v>
      </c>
      <c r="B11" s="5"/>
      <c r="C11" s="5"/>
      <c r="D11" s="7" t="s">
        <v>118</v>
      </c>
      <c r="E11" s="6"/>
    </row>
    <row r="12" spans="1:5">
      <c r="A12" s="4">
        <v>10</v>
      </c>
      <c r="B12" s="5"/>
      <c r="C12" s="5"/>
      <c r="D12" s="6" t="s">
        <v>139</v>
      </c>
      <c r="E12" s="6"/>
    </row>
    <row r="13" spans="1:5">
      <c r="A13" s="4">
        <v>11</v>
      </c>
      <c r="B13" s="5"/>
      <c r="C13" s="5"/>
      <c r="D13" s="6" t="s">
        <v>148</v>
      </c>
      <c r="E13" s="6"/>
    </row>
    <row r="14" spans="1:5">
      <c r="A14" s="8">
        <v>12</v>
      </c>
      <c r="B14" s="9"/>
      <c r="C14" s="9" t="s">
        <v>325</v>
      </c>
      <c r="D14" s="10" t="s">
        <v>157</v>
      </c>
      <c r="E14" s="10" t="s">
        <v>382</v>
      </c>
    </row>
    <row r="15" spans="1:5">
      <c r="A15" s="4">
        <v>13</v>
      </c>
      <c r="B15" s="5"/>
      <c r="C15" s="5"/>
      <c r="D15" s="7" t="s">
        <v>383</v>
      </c>
      <c r="E15" s="6"/>
    </row>
    <row r="16" spans="1:5">
      <c r="A16" s="4">
        <v>14</v>
      </c>
      <c r="B16" s="5"/>
      <c r="C16" s="5" t="s">
        <v>384</v>
      </c>
      <c r="D16" s="7" t="s">
        <v>385</v>
      </c>
      <c r="E16" s="6"/>
    </row>
    <row r="17" spans="1:5">
      <c r="A17" s="4">
        <v>15</v>
      </c>
      <c r="B17" s="5"/>
      <c r="C17" s="5"/>
      <c r="D17" s="7" t="s">
        <v>183</v>
      </c>
      <c r="E17" s="6"/>
    </row>
    <row r="18" spans="1:5">
      <c r="A18" s="4">
        <v>16</v>
      </c>
      <c r="B18" s="5"/>
      <c r="C18" s="5"/>
      <c r="D18" s="7" t="s">
        <v>386</v>
      </c>
      <c r="E18" s="6"/>
    </row>
    <row r="19" spans="1:5">
      <c r="A19" s="4">
        <v>17</v>
      </c>
      <c r="B19" s="5"/>
      <c r="C19" s="5"/>
      <c r="D19" s="7" t="s">
        <v>387</v>
      </c>
      <c r="E19" s="6"/>
    </row>
    <row r="20" spans="1:5">
      <c r="A20" s="4">
        <v>18</v>
      </c>
      <c r="B20" s="5"/>
      <c r="C20" s="5" t="s">
        <v>293</v>
      </c>
      <c r="D20" s="6" t="s">
        <v>294</v>
      </c>
      <c r="E20" s="6" t="s">
        <v>388</v>
      </c>
    </row>
    <row r="21" spans="1:5">
      <c r="A21" s="4">
        <v>19</v>
      </c>
      <c r="B21" s="5"/>
      <c r="C21" s="5"/>
      <c r="D21" s="6" t="s">
        <v>389</v>
      </c>
      <c r="E21" s="7" t="s">
        <v>390</v>
      </c>
    </row>
    <row r="22" spans="1:5">
      <c r="A22" s="4">
        <v>20</v>
      </c>
      <c r="B22" s="5"/>
      <c r="C22" s="5"/>
      <c r="D22" s="6" t="s">
        <v>391</v>
      </c>
      <c r="E22" s="6" t="s">
        <v>392</v>
      </c>
    </row>
    <row r="23" ht="25.5" spans="1:5">
      <c r="A23" s="4">
        <v>21</v>
      </c>
      <c r="B23" s="5"/>
      <c r="C23" s="5"/>
      <c r="D23" s="6" t="s">
        <v>393</v>
      </c>
      <c r="E23" s="6" t="s">
        <v>394</v>
      </c>
    </row>
    <row r="24" spans="1:5">
      <c r="A24" s="4">
        <v>22</v>
      </c>
      <c r="B24" s="5"/>
      <c r="C24" s="5"/>
      <c r="D24" s="6" t="s">
        <v>395</v>
      </c>
      <c r="E24" s="6"/>
    </row>
    <row r="25" spans="1:5">
      <c r="A25" s="4">
        <v>23</v>
      </c>
      <c r="B25" s="5"/>
      <c r="C25" s="5"/>
      <c r="D25" s="6" t="s">
        <v>276</v>
      </c>
      <c r="E25" s="6"/>
    </row>
    <row r="26" spans="1:5">
      <c r="A26" s="4">
        <v>24</v>
      </c>
      <c r="B26" s="11" t="s">
        <v>318</v>
      </c>
      <c r="C26" s="5" t="s">
        <v>319</v>
      </c>
      <c r="D26" s="6" t="s">
        <v>320</v>
      </c>
      <c r="E26" s="6" t="s">
        <v>396</v>
      </c>
    </row>
    <row r="27" spans="1:5">
      <c r="A27" s="4">
        <v>25</v>
      </c>
      <c r="B27" s="12"/>
      <c r="C27" s="5"/>
      <c r="D27" s="6" t="s">
        <v>397</v>
      </c>
      <c r="E27" s="6"/>
    </row>
    <row r="28" spans="1:5">
      <c r="A28" s="4">
        <v>26</v>
      </c>
      <c r="B28" s="12"/>
      <c r="C28" s="5" t="s">
        <v>398</v>
      </c>
      <c r="D28" s="6" t="s">
        <v>399</v>
      </c>
      <c r="E28" s="6" t="s">
        <v>399</v>
      </c>
    </row>
    <row r="29" spans="1:5">
      <c r="A29" s="4">
        <v>27</v>
      </c>
      <c r="B29" s="12"/>
      <c r="C29" s="5"/>
      <c r="D29" s="6" t="s">
        <v>400</v>
      </c>
      <c r="E29" s="6"/>
    </row>
    <row r="30" spans="1:5">
      <c r="A30" s="4">
        <v>28</v>
      </c>
      <c r="B30" s="12"/>
      <c r="C30" s="5" t="s">
        <v>401</v>
      </c>
      <c r="D30" s="6" t="s">
        <v>402</v>
      </c>
      <c r="E30" s="6" t="s">
        <v>403</v>
      </c>
    </row>
    <row r="31" spans="1:5">
      <c r="A31" s="4">
        <v>29</v>
      </c>
      <c r="B31" s="12"/>
      <c r="C31" s="5"/>
      <c r="D31" s="7" t="s">
        <v>404</v>
      </c>
      <c r="E31" s="6" t="s">
        <v>405</v>
      </c>
    </row>
    <row r="32" spans="1:5">
      <c r="A32" s="4">
        <v>30</v>
      </c>
      <c r="B32" s="12"/>
      <c r="C32" s="5" t="s">
        <v>406</v>
      </c>
      <c r="D32" s="7" t="s">
        <v>407</v>
      </c>
      <c r="E32" s="6"/>
    </row>
    <row r="33" spans="1:5">
      <c r="A33" s="4">
        <v>31</v>
      </c>
      <c r="B33" s="12"/>
      <c r="C33" s="5"/>
      <c r="D33" s="7" t="s">
        <v>408</v>
      </c>
      <c r="E33" s="6"/>
    </row>
    <row r="34" spans="1:5">
      <c r="A34" s="4">
        <v>32</v>
      </c>
      <c r="B34" s="12"/>
      <c r="C34" s="5"/>
      <c r="D34" s="7" t="s">
        <v>409</v>
      </c>
      <c r="E34" s="6"/>
    </row>
    <row r="35" spans="1:5">
      <c r="A35" s="4">
        <v>33</v>
      </c>
      <c r="B35" s="13"/>
      <c r="C35" s="5" t="s">
        <v>410</v>
      </c>
      <c r="D35" s="7" t="s">
        <v>410</v>
      </c>
      <c r="E35" s="6" t="s">
        <v>410</v>
      </c>
    </row>
    <row r="36" spans="1:5">
      <c r="A36" s="4">
        <v>34</v>
      </c>
      <c r="B36" s="11" t="s">
        <v>327</v>
      </c>
      <c r="C36" s="5" t="s">
        <v>328</v>
      </c>
      <c r="D36" s="7" t="s">
        <v>411</v>
      </c>
      <c r="E36" s="6"/>
    </row>
    <row r="37" spans="1:5">
      <c r="A37" s="4">
        <v>35</v>
      </c>
      <c r="B37" s="12"/>
      <c r="C37" s="5"/>
      <c r="D37" s="6" t="s">
        <v>412</v>
      </c>
      <c r="E37" s="7" t="s">
        <v>413</v>
      </c>
    </row>
    <row r="38" spans="1:5">
      <c r="A38" s="4"/>
      <c r="B38" s="12"/>
      <c r="C38" s="5"/>
      <c r="D38" s="6"/>
      <c r="E38" s="7" t="s">
        <v>414</v>
      </c>
    </row>
    <row r="39" spans="1:5">
      <c r="A39" s="4">
        <v>36</v>
      </c>
      <c r="B39" s="12"/>
      <c r="C39" s="5"/>
      <c r="D39" s="6" t="s">
        <v>197</v>
      </c>
      <c r="E39" s="6" t="s">
        <v>415</v>
      </c>
    </row>
    <row r="40" spans="1:5">
      <c r="A40" s="8">
        <v>37</v>
      </c>
      <c r="B40" s="14"/>
      <c r="C40" s="9"/>
      <c r="D40" s="10" t="s">
        <v>416</v>
      </c>
      <c r="E40" s="10" t="s">
        <v>417</v>
      </c>
    </row>
    <row r="41" spans="1:5">
      <c r="A41" s="4">
        <v>38</v>
      </c>
      <c r="B41" s="12"/>
      <c r="C41" s="5"/>
      <c r="D41" s="6" t="s">
        <v>418</v>
      </c>
      <c r="E41" s="6" t="s">
        <v>419</v>
      </c>
    </row>
    <row r="42" spans="1:5">
      <c r="A42" s="4"/>
      <c r="B42" s="12"/>
      <c r="C42" s="5"/>
      <c r="D42" s="6"/>
      <c r="E42" s="6" t="s">
        <v>420</v>
      </c>
    </row>
    <row r="43" ht="25.5" spans="1:5">
      <c r="A43" s="4">
        <v>39</v>
      </c>
      <c r="B43" s="12"/>
      <c r="C43" s="5"/>
      <c r="D43" s="6" t="s">
        <v>421</v>
      </c>
      <c r="E43" s="6" t="s">
        <v>422</v>
      </c>
    </row>
    <row r="44" ht="38.25" spans="1:5">
      <c r="A44" s="4">
        <v>40</v>
      </c>
      <c r="B44" s="12"/>
      <c r="C44" s="5"/>
      <c r="D44" s="6" t="s">
        <v>423</v>
      </c>
      <c r="E44" s="6"/>
    </row>
    <row r="45" spans="1:5">
      <c r="A45" s="4">
        <v>41</v>
      </c>
      <c r="B45" s="12"/>
      <c r="C45" s="5"/>
      <c r="D45" s="7" t="s">
        <v>424</v>
      </c>
      <c r="E45" s="6"/>
    </row>
    <row r="46" spans="1:5">
      <c r="A46" s="8">
        <v>42</v>
      </c>
      <c r="B46" s="14"/>
      <c r="C46" s="9"/>
      <c r="D46" s="15" t="s">
        <v>276</v>
      </c>
      <c r="E46" s="10"/>
    </row>
    <row r="47" ht="25.5" spans="1:5">
      <c r="A47" s="4">
        <v>43</v>
      </c>
      <c r="B47" s="12"/>
      <c r="C47" s="5" t="s">
        <v>261</v>
      </c>
      <c r="D47" s="6" t="s">
        <v>425</v>
      </c>
      <c r="E47" s="6" t="s">
        <v>426</v>
      </c>
    </row>
    <row r="48" spans="1:5">
      <c r="A48" s="4">
        <v>44</v>
      </c>
      <c r="B48" s="12"/>
      <c r="C48" s="5"/>
      <c r="D48" s="6" t="s">
        <v>427</v>
      </c>
      <c r="E48" s="6"/>
    </row>
    <row r="49" spans="1:5">
      <c r="A49" s="4">
        <v>45</v>
      </c>
      <c r="B49" s="12"/>
      <c r="C49" s="5"/>
      <c r="D49" s="6" t="s">
        <v>264</v>
      </c>
      <c r="E49" s="6"/>
    </row>
    <row r="50" spans="1:5">
      <c r="A50" s="4">
        <v>46</v>
      </c>
      <c r="B50" s="12"/>
      <c r="C50" s="5"/>
      <c r="D50" s="6" t="s">
        <v>249</v>
      </c>
      <c r="E50" s="6"/>
    </row>
    <row r="51" spans="1:5">
      <c r="A51" s="4">
        <v>47</v>
      </c>
      <c r="B51" s="12"/>
      <c r="C51" s="5" t="s">
        <v>428</v>
      </c>
      <c r="D51" s="6" t="s">
        <v>429</v>
      </c>
      <c r="E51" s="7" t="s">
        <v>430</v>
      </c>
    </row>
    <row r="52" spans="1:5">
      <c r="A52" s="4"/>
      <c r="B52" s="12"/>
      <c r="C52" s="5"/>
      <c r="D52" s="6"/>
      <c r="E52" s="7" t="s">
        <v>431</v>
      </c>
    </row>
    <row r="53" spans="1:5">
      <c r="A53" s="4">
        <v>48</v>
      </c>
      <c r="B53" s="12"/>
      <c r="C53" s="5"/>
      <c r="D53" s="6" t="s">
        <v>432</v>
      </c>
      <c r="E53" s="7" t="s">
        <v>432</v>
      </c>
    </row>
    <row r="54" ht="25.5" spans="1:5">
      <c r="A54" s="4">
        <v>49</v>
      </c>
      <c r="B54" s="12"/>
      <c r="C54" s="5"/>
      <c r="D54" s="6" t="s">
        <v>433</v>
      </c>
      <c r="E54" s="6"/>
    </row>
    <row r="55" spans="1:5">
      <c r="A55" s="4">
        <v>50</v>
      </c>
      <c r="B55" s="12"/>
      <c r="C55" s="5" t="s">
        <v>428</v>
      </c>
      <c r="D55" s="6" t="s">
        <v>434</v>
      </c>
      <c r="E55" s="6"/>
    </row>
    <row r="56" ht="25.5" spans="1:5">
      <c r="A56" s="4">
        <v>51</v>
      </c>
      <c r="B56" s="12"/>
      <c r="C56" s="5"/>
      <c r="D56" s="6" t="s">
        <v>435</v>
      </c>
      <c r="E56" s="6"/>
    </row>
    <row r="57" ht="38.25" spans="1:5">
      <c r="A57" s="4">
        <v>52</v>
      </c>
      <c r="B57" s="13"/>
      <c r="C57" s="5"/>
      <c r="D57" s="6" t="s">
        <v>436</v>
      </c>
      <c r="E57" s="7" t="s">
        <v>437</v>
      </c>
    </row>
    <row r="58" spans="1:5">
      <c r="A58" s="4">
        <v>53</v>
      </c>
      <c r="B58" s="5" t="s">
        <v>438</v>
      </c>
      <c r="C58" s="5" t="s">
        <v>438</v>
      </c>
      <c r="D58" s="6" t="s">
        <v>439</v>
      </c>
      <c r="E58" s="6"/>
    </row>
    <row r="59" spans="1:5">
      <c r="A59" s="4">
        <v>54</v>
      </c>
      <c r="B59" s="5"/>
      <c r="C59" s="5"/>
      <c r="D59" s="6" t="s">
        <v>440</v>
      </c>
      <c r="E59" s="6"/>
    </row>
    <row r="60" spans="1:5">
      <c r="A60" s="4">
        <v>55</v>
      </c>
      <c r="B60" s="5"/>
      <c r="C60" s="5"/>
      <c r="D60" s="7" t="s">
        <v>441</v>
      </c>
      <c r="E60" s="6"/>
    </row>
    <row r="61" spans="1:5">
      <c r="A61" s="4">
        <v>56</v>
      </c>
      <c r="B61" s="11" t="s">
        <v>442</v>
      </c>
      <c r="C61" s="5" t="s">
        <v>443</v>
      </c>
      <c r="D61" s="6" t="s">
        <v>444</v>
      </c>
      <c r="E61" s="6" t="s">
        <v>445</v>
      </c>
    </row>
    <row r="62" spans="1:5">
      <c r="A62" s="4">
        <v>57</v>
      </c>
      <c r="B62" s="12"/>
      <c r="C62" s="5" t="s">
        <v>446</v>
      </c>
      <c r="D62" s="6" t="s">
        <v>447</v>
      </c>
      <c r="E62" s="6" t="s">
        <v>447</v>
      </c>
    </row>
    <row r="63" spans="1:5">
      <c r="A63" s="4">
        <v>58</v>
      </c>
      <c r="B63" s="12"/>
      <c r="C63" s="5"/>
      <c r="D63" s="6" t="s">
        <v>448</v>
      </c>
      <c r="E63" s="6" t="s">
        <v>448</v>
      </c>
    </row>
    <row r="64" spans="1:5">
      <c r="A64" s="4">
        <v>59</v>
      </c>
      <c r="B64" s="12"/>
      <c r="C64" s="5"/>
      <c r="D64" s="6" t="s">
        <v>449</v>
      </c>
      <c r="E64" s="6" t="s">
        <v>449</v>
      </c>
    </row>
    <row r="65" spans="1:5">
      <c r="A65" s="4">
        <v>60</v>
      </c>
      <c r="B65" s="12"/>
      <c r="C65" s="5" t="s">
        <v>450</v>
      </c>
      <c r="D65" s="6" t="s">
        <v>451</v>
      </c>
      <c r="E65" s="6" t="s">
        <v>451</v>
      </c>
    </row>
    <row r="66" spans="1:5">
      <c r="A66" s="4">
        <v>61</v>
      </c>
      <c r="B66" s="12"/>
      <c r="C66" s="5"/>
      <c r="D66" s="6" t="s">
        <v>452</v>
      </c>
      <c r="E66" s="6" t="s">
        <v>452</v>
      </c>
    </row>
    <row r="67" spans="1:5">
      <c r="A67" s="4">
        <v>62</v>
      </c>
      <c r="B67" s="12"/>
      <c r="C67" s="5"/>
      <c r="D67" s="6" t="s">
        <v>453</v>
      </c>
      <c r="E67" s="6" t="s">
        <v>453</v>
      </c>
    </row>
    <row r="68" spans="1:5">
      <c r="A68" s="4">
        <v>63</v>
      </c>
      <c r="B68" s="12"/>
      <c r="C68" s="5"/>
      <c r="D68" s="6" t="s">
        <v>454</v>
      </c>
      <c r="E68" s="6" t="s">
        <v>454</v>
      </c>
    </row>
    <row r="69" spans="1:5">
      <c r="A69" s="4">
        <v>64</v>
      </c>
      <c r="B69" s="12"/>
      <c r="C69" s="5"/>
      <c r="D69" s="6" t="s">
        <v>455</v>
      </c>
      <c r="E69" s="6" t="s">
        <v>455</v>
      </c>
    </row>
    <row r="70" spans="1:5">
      <c r="A70" s="4">
        <v>65</v>
      </c>
      <c r="B70" s="12"/>
      <c r="C70" s="5"/>
      <c r="D70" s="6" t="s">
        <v>456</v>
      </c>
      <c r="E70" s="6" t="s">
        <v>457</v>
      </c>
    </row>
    <row r="71" spans="1:5">
      <c r="A71" s="4">
        <v>66</v>
      </c>
      <c r="B71" s="12"/>
      <c r="C71" s="5" t="s">
        <v>458</v>
      </c>
      <c r="D71" s="6" t="s">
        <v>459</v>
      </c>
      <c r="E71" s="6" t="s">
        <v>459</v>
      </c>
    </row>
    <row r="72" spans="1:5">
      <c r="A72" s="4">
        <v>67</v>
      </c>
      <c r="B72" s="12"/>
      <c r="C72" s="5"/>
      <c r="D72" s="6" t="s">
        <v>460</v>
      </c>
      <c r="E72" s="6" t="s">
        <v>460</v>
      </c>
    </row>
    <row r="73" spans="1:5">
      <c r="A73" s="4">
        <v>68</v>
      </c>
      <c r="B73" s="12"/>
      <c r="C73" s="5"/>
      <c r="D73" s="6" t="s">
        <v>461</v>
      </c>
      <c r="E73" s="6" t="s">
        <v>461</v>
      </c>
    </row>
    <row r="74" spans="1:5">
      <c r="A74" s="4">
        <v>69</v>
      </c>
      <c r="B74" s="12"/>
      <c r="C74" s="5"/>
      <c r="D74" s="6" t="s">
        <v>462</v>
      </c>
      <c r="E74" s="6" t="s">
        <v>462</v>
      </c>
    </row>
    <row r="75" spans="1:5">
      <c r="A75" s="4">
        <v>70</v>
      </c>
      <c r="B75" s="13"/>
      <c r="C75" s="5"/>
      <c r="D75" s="6" t="s">
        <v>463</v>
      </c>
      <c r="E75" s="6" t="s">
        <v>463</v>
      </c>
    </row>
    <row r="76" spans="1:5">
      <c r="A76" s="4">
        <v>71</v>
      </c>
      <c r="B76" s="11" t="s">
        <v>464</v>
      </c>
      <c r="C76" s="5" t="s">
        <v>465</v>
      </c>
      <c r="D76" s="6" t="s">
        <v>466</v>
      </c>
      <c r="E76" s="6"/>
    </row>
    <row r="77" ht="25.5" spans="1:5">
      <c r="A77" s="4">
        <v>72</v>
      </c>
      <c r="B77" s="12"/>
      <c r="C77" s="5"/>
      <c r="D77" s="6" t="s">
        <v>467</v>
      </c>
      <c r="E77" s="6"/>
    </row>
    <row r="78" spans="1:5">
      <c r="A78" s="4">
        <v>73</v>
      </c>
      <c r="B78" s="12"/>
      <c r="C78" s="5" t="s">
        <v>468</v>
      </c>
      <c r="D78" s="6" t="s">
        <v>469</v>
      </c>
      <c r="E78" s="6"/>
    </row>
    <row r="79" spans="1:5">
      <c r="A79" s="4">
        <v>74</v>
      </c>
      <c r="B79" s="12"/>
      <c r="C79" s="5"/>
      <c r="D79" s="6" t="s">
        <v>470</v>
      </c>
      <c r="E79" s="6"/>
    </row>
    <row r="80" spans="1:5">
      <c r="A80" s="4">
        <v>75</v>
      </c>
      <c r="B80" s="12"/>
      <c r="C80" s="5"/>
      <c r="D80" s="6" t="s">
        <v>471</v>
      </c>
      <c r="E80" s="6"/>
    </row>
    <row r="81" spans="1:5">
      <c r="A81" s="4">
        <v>76</v>
      </c>
      <c r="B81" s="13"/>
      <c r="C81" s="5"/>
      <c r="D81" s="6" t="s">
        <v>472</v>
      </c>
      <c r="E81" s="6"/>
    </row>
    <row r="82" ht="25.5" spans="1:5">
      <c r="A82" s="4">
        <v>77</v>
      </c>
      <c r="B82" s="5" t="s">
        <v>473</v>
      </c>
      <c r="C82" s="5" t="s">
        <v>473</v>
      </c>
      <c r="D82" s="6" t="s">
        <v>473</v>
      </c>
      <c r="E82" s="6" t="s">
        <v>473</v>
      </c>
    </row>
    <row r="83" spans="1:5">
      <c r="A83" s="4">
        <v>78</v>
      </c>
      <c r="B83" s="5" t="s">
        <v>276</v>
      </c>
      <c r="C83" s="5" t="s">
        <v>276</v>
      </c>
      <c r="D83" s="6" t="s">
        <v>474</v>
      </c>
      <c r="E83" s="6"/>
    </row>
    <row r="84" spans="1:5">
      <c r="A84" s="4">
        <v>79</v>
      </c>
      <c r="B84" s="5"/>
      <c r="C84" s="5"/>
      <c r="D84" s="7" t="s">
        <v>475</v>
      </c>
      <c r="E84" s="6"/>
    </row>
    <row r="85" spans="1:5">
      <c r="A85" s="4">
        <v>80</v>
      </c>
      <c r="B85" s="5"/>
      <c r="C85" s="5"/>
      <c r="D85" s="7" t="s">
        <v>476</v>
      </c>
      <c r="E85" s="6"/>
    </row>
    <row r="86" ht="18.75" spans="1:1">
      <c r="A86" s="16" t="s">
        <v>477</v>
      </c>
    </row>
  </sheetData>
  <mergeCells count="36">
    <mergeCell ref="A1:E1"/>
    <mergeCell ref="A37:A38"/>
    <mergeCell ref="A41:A42"/>
    <mergeCell ref="A51:A52"/>
    <mergeCell ref="B3:B25"/>
    <mergeCell ref="B26:B35"/>
    <mergeCell ref="B36:B57"/>
    <mergeCell ref="B58:B60"/>
    <mergeCell ref="B61:B75"/>
    <mergeCell ref="B76:B81"/>
    <mergeCell ref="B83:B85"/>
    <mergeCell ref="C3:C9"/>
    <mergeCell ref="C10:C13"/>
    <mergeCell ref="C14:C15"/>
    <mergeCell ref="C16:C19"/>
    <mergeCell ref="C20:C25"/>
    <mergeCell ref="C26:C27"/>
    <mergeCell ref="C28:C29"/>
    <mergeCell ref="C30:C31"/>
    <mergeCell ref="C32:C34"/>
    <mergeCell ref="C36:C46"/>
    <mergeCell ref="C47:C50"/>
    <mergeCell ref="C51:C54"/>
    <mergeCell ref="C55:C57"/>
    <mergeCell ref="C58:C60"/>
    <mergeCell ref="C62:C64"/>
    <mergeCell ref="C65:C70"/>
    <mergeCell ref="C71:C75"/>
    <mergeCell ref="C76:C77"/>
    <mergeCell ref="C78:C81"/>
    <mergeCell ref="C83:C85"/>
    <mergeCell ref="D37:D38"/>
    <mergeCell ref="D41:D42"/>
    <mergeCell ref="D51:D52"/>
    <mergeCell ref="E3:E5"/>
    <mergeCell ref="E26:E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新增入库</vt:lpstr>
      <vt:lpstr>关键信息调整</vt:lpstr>
      <vt:lpstr>汇总表</vt:lpstr>
      <vt:lpstr>项目库分类表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三石</cp:lastModifiedBy>
  <dcterms:created xsi:type="dcterms:W3CDTF">2022-01-05T08:35:00Z</dcterms:created>
  <dcterms:modified xsi:type="dcterms:W3CDTF">2025-10-15T01:35:27Z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63ECCDFFC098401680618198F6F434BA_13</vt:lpwstr>
  </property>
  <property fmtid="{D5CDD505-2E9C-101B-9397-08002B2CF9AE}" pid="3" name="KSOProductBuildVer">
    <vt:lpwstr>2052-12.1.0.22529</vt:lpwstr>
  </property>
</Properties>
</file>