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明细表" sheetId="1" r:id="rId1"/>
    <sheet name="汇总表" sheetId="2" r:id="rId2"/>
  </sheets>
  <definedNames>
    <definedName name="_xlnm._FilterDatabase" localSheetId="0" hidden="1">明细表!$A$5:$T$393</definedName>
  </definedNames>
  <calcPr calcId="144525"/>
</workbook>
</file>

<file path=xl/sharedStrings.xml><?xml version="1.0" encoding="utf-8"?>
<sst xmlns="http://schemas.openxmlformats.org/spreadsheetml/2006/main" count="3519" uniqueCount="1311">
  <si>
    <t>附件2</t>
  </si>
  <si>
    <t>新晃县2023年度巩固拓展脱贫攻坚成果和乡村振兴项目库分类明细表</t>
  </si>
  <si>
    <t>序号</t>
  </si>
  <si>
    <t>项目类别</t>
  </si>
  <si>
    <t>乡</t>
  </si>
  <si>
    <t>村</t>
  </si>
  <si>
    <t>项目名称</t>
  </si>
  <si>
    <t>建设性质</t>
  </si>
  <si>
    <t>时间进度</t>
  </si>
  <si>
    <t>责任单位</t>
  </si>
  <si>
    <t>建设内容及规模</t>
  </si>
  <si>
    <t>资金规模和筹资方式</t>
  </si>
  <si>
    <t>受益对象</t>
  </si>
  <si>
    <t>绩效目标</t>
  </si>
  <si>
    <t>联农带农机制</t>
  </si>
  <si>
    <t>备注</t>
  </si>
  <si>
    <t>计划开工时间</t>
  </si>
  <si>
    <t>计划完工时间</t>
  </si>
  <si>
    <t>项目预算总投资（万元）</t>
  </si>
  <si>
    <t>其中</t>
  </si>
  <si>
    <t>受益村数（个）</t>
  </si>
  <si>
    <t>受益户数（户）</t>
  </si>
  <si>
    <t>受益人口数（人）</t>
  </si>
  <si>
    <t>财政资金（万元）</t>
  </si>
  <si>
    <t>其他资金（万元）</t>
  </si>
  <si>
    <t>合计</t>
  </si>
  <si>
    <t>一、产业发展</t>
  </si>
  <si>
    <t>（一）生产项目</t>
  </si>
  <si>
    <t>种植业基地</t>
  </si>
  <si>
    <t>新晃县</t>
  </si>
  <si>
    <t>中药材（黄精）种植</t>
  </si>
  <si>
    <t>新建</t>
  </si>
  <si>
    <t>县农业农村局</t>
  </si>
  <si>
    <t>黄精种植4000亩</t>
  </si>
  <si>
    <t>发展村集体经
济，增加村集体经济收入</t>
  </si>
  <si>
    <t>委托帮扶</t>
  </si>
  <si>
    <t>米贝乡</t>
  </si>
  <si>
    <t>烂泥村</t>
  </si>
  <si>
    <t>杨梅林品质改良</t>
  </si>
  <si>
    <t>提质</t>
  </si>
  <si>
    <t>烂泥村委会</t>
  </si>
  <si>
    <t>杨梅林品质改良100亩</t>
  </si>
  <si>
    <t>碧李桥村</t>
  </si>
  <si>
    <t>水果种植基地</t>
  </si>
  <si>
    <t>碧李桥村委会</t>
  </si>
  <si>
    <t>种植水果100亩</t>
  </si>
  <si>
    <t>建水果种植基地</t>
  </si>
  <si>
    <t>“一村一品”后期管护</t>
  </si>
  <si>
    <t>建茶油种植基地</t>
  </si>
  <si>
    <t>果园机耕道</t>
  </si>
  <si>
    <t>果园机耕道1000米</t>
  </si>
  <si>
    <t>滴灌建设</t>
  </si>
  <si>
    <t>建滴灌站</t>
  </si>
  <si>
    <t>富家冲村</t>
  </si>
  <si>
    <t>中药材种植</t>
  </si>
  <si>
    <t>富家冲村委会</t>
  </si>
  <si>
    <t>中药材100亩</t>
  </si>
  <si>
    <t>阿界村</t>
  </si>
  <si>
    <t>油茶林经营与维护</t>
  </si>
  <si>
    <t>经营与维护</t>
  </si>
  <si>
    <t>2023. 12</t>
  </si>
  <si>
    <t>县农业局</t>
  </si>
  <si>
    <t>3000亩</t>
  </si>
  <si>
    <t>碧朗村</t>
  </si>
  <si>
    <t>中药材</t>
  </si>
  <si>
    <t>碧朗村委会</t>
  </si>
  <si>
    <t>种植黄精150亩</t>
  </si>
  <si>
    <t>林冲镇</t>
  </si>
  <si>
    <t>天堂村</t>
  </si>
  <si>
    <t>2023.1.1</t>
  </si>
  <si>
    <t>2023.6.1</t>
  </si>
  <si>
    <t>县财政局</t>
  </si>
  <si>
    <t>新建500亩烟草基地</t>
  </si>
  <si>
    <t>产业发展</t>
  </si>
  <si>
    <t>禾滩镇</t>
  </si>
  <si>
    <t>闪溪村</t>
  </si>
  <si>
    <t>鸵鸟养殖观光体验园</t>
  </si>
  <si>
    <t>养殖鸵鸟200只，种植果树100亩</t>
  </si>
  <si>
    <t>晃州镇</t>
  </si>
  <si>
    <t>木铎溪村</t>
  </si>
  <si>
    <t>农产品种植基地建设</t>
  </si>
  <si>
    <t>木铎溪村村委会</t>
  </si>
  <si>
    <t>村委会自己种植120亩农产品以及带动老百姓进行蔬菜种植</t>
  </si>
  <si>
    <t>争取实现集体经济每年5万元收益，</t>
  </si>
  <si>
    <t>直接帮扶</t>
  </si>
  <si>
    <t>提供就业岗位10个，带领联动农户每户增收1000元以上</t>
  </si>
  <si>
    <t>中寨镇</t>
  </si>
  <si>
    <t>大寨</t>
  </si>
  <si>
    <t>蔬菜种植30亩</t>
  </si>
  <si>
    <t>中寨镇人民政府</t>
  </si>
  <si>
    <t>降溪村</t>
  </si>
  <si>
    <t>降溪村水稻、蔬菜种植100亩</t>
  </si>
  <si>
    <t>降溪村合作社</t>
  </si>
  <si>
    <t>水稻、蔬菜100亩</t>
  </si>
  <si>
    <t>年收入10万</t>
  </si>
  <si>
    <t>合作社带动</t>
  </si>
  <si>
    <t>金丝皇菊、中药材种植</t>
  </si>
  <si>
    <t>金丝皇菊、中药材种植100亩</t>
  </si>
  <si>
    <t>大堡村</t>
  </si>
  <si>
    <t>新晃尖锋坡葡萄种植专业合作社高山葡萄品质提升</t>
  </si>
  <si>
    <t>省重点产业项目</t>
  </si>
  <si>
    <t>农业农村局</t>
  </si>
  <si>
    <t>建设标准设施葡萄园、申请认证和品牌推广</t>
  </si>
  <si>
    <t>建设标准设施葡萄园、申请认证和品牌推广，带动监测户、脱贫户增收</t>
  </si>
  <si>
    <t>劳务输出</t>
  </si>
  <si>
    <t>新晃县碧溪场水果种植专业合作社水果品质提升建设</t>
  </si>
  <si>
    <t xml:space="preserve"> 农业农村局</t>
  </si>
  <si>
    <t>品种改良，绿色认证，果园管理等</t>
  </si>
  <si>
    <t>品种改良，绿色认证，带动脱贫户监测户增收</t>
  </si>
  <si>
    <t>扶罗镇</t>
  </si>
  <si>
    <t>扶罗村</t>
  </si>
  <si>
    <t>新晃县泽民林业专业合作社标准化苗圃基地</t>
  </si>
  <si>
    <t>自动喷灌，花卉袋装培育</t>
  </si>
  <si>
    <t>自动喷灌，花卉培育，带动脱贫户，监测户增收</t>
  </si>
  <si>
    <t>长乐坪</t>
  </si>
  <si>
    <t>晃州镇人民政府</t>
  </si>
  <si>
    <t>入股新晃惠源中药材种植专业合作社</t>
  </si>
  <si>
    <t>预计2023年村集体经济收入16万</t>
  </si>
  <si>
    <t>桑葚种植</t>
  </si>
  <si>
    <t>桑葚种植3亩</t>
  </si>
  <si>
    <t>预计2023年村集体经济收入4万</t>
  </si>
  <si>
    <t>地堡村</t>
  </si>
  <si>
    <t>小米椒种植</t>
  </si>
  <si>
    <t>产业基础设施建设、土地流转、小米椒种植60亩</t>
  </si>
  <si>
    <t>预计2023年村集体经济收入20万</t>
  </si>
  <si>
    <t>贡溪镇</t>
  </si>
  <si>
    <t>田家村</t>
  </si>
  <si>
    <t>花椒种植</t>
  </si>
  <si>
    <t>贡溪镇人民政府</t>
  </si>
  <si>
    <t>花椒种植5亩</t>
  </si>
  <si>
    <t>预计2023年村集体经济收入2万</t>
  </si>
  <si>
    <t>茶树菇种植</t>
  </si>
  <si>
    <t>扩建</t>
  </si>
  <si>
    <t>茶树菇种植、加工共6亩</t>
  </si>
  <si>
    <t>预计2023年村集体经济收入25万</t>
  </si>
  <si>
    <t>养殖业基地</t>
  </si>
  <si>
    <t>凉伞镇</t>
  </si>
  <si>
    <t>凉伞村</t>
  </si>
  <si>
    <t>黄牛养殖</t>
  </si>
  <si>
    <t>凉伞镇人民政府</t>
  </si>
  <si>
    <t>养殖大户带动，黄牛存栏增加135头</t>
  </si>
  <si>
    <t>预计2023年村集体经济收入50万</t>
  </si>
  <si>
    <t>道丁村</t>
  </si>
  <si>
    <t>道丁大堡合创养牛基地</t>
  </si>
  <si>
    <t>养殖</t>
  </si>
  <si>
    <t>林冲镇人民政府</t>
  </si>
  <si>
    <t>300头能繁母牛、牛仔</t>
  </si>
  <si>
    <t>预计2023年村集体经济收入30万</t>
  </si>
  <si>
    <t>产业辐射带动周边农户种草、务工、养牛等</t>
  </si>
  <si>
    <t>大晏村</t>
  </si>
  <si>
    <t>新晃县湘源农业香猪预制菜生产线建设</t>
  </si>
  <si>
    <t>新建分割包装车间等建设</t>
  </si>
  <si>
    <t>新建分割、包装车间等建设。带动脱贫户、监测户增收</t>
  </si>
  <si>
    <t>分红，劳务输出</t>
  </si>
  <si>
    <t>子成村</t>
  </si>
  <si>
    <t>新晃县湘客黄牛肉系列预制菜加工生产线</t>
  </si>
  <si>
    <t>气调保鲜包装、全自动填封罐机、包装耗材等</t>
  </si>
  <si>
    <t>气调保鲜包装、全自动填封罐机、包装耗材，带动脱贫户监测户增收</t>
  </si>
  <si>
    <t>坪南村</t>
  </si>
  <si>
    <t>新晃顺兴养牛专业合作社黄牛养殖场繁育提升建设</t>
  </si>
  <si>
    <t>品种改良、场地面翻新、新建干粪棚等</t>
  </si>
  <si>
    <t>品种改良、场地面翻新、新建干粪棚，带动脱贫户，监测户增收</t>
  </si>
  <si>
    <t>步头降乡</t>
  </si>
  <si>
    <t>涞溪村</t>
  </si>
  <si>
    <t>步头降乡涞溪村综合养殖项目</t>
  </si>
  <si>
    <t>扩建、维修</t>
  </si>
  <si>
    <t>2023.10</t>
  </si>
  <si>
    <t>步头降乡人民政府</t>
  </si>
  <si>
    <t>1.牛栏修建30平方米5个栏舍，购买牛仔3-5头；2.猪栏扩建20平方米4个、维修，种猪购买8-10头；3.生猪养殖30-50头。</t>
  </si>
  <si>
    <t>综合养殖场一个，带动养殖户10余户，村集体增收2-3万元</t>
  </si>
  <si>
    <t>解决部分村民及脱贫户就业，带动村民致富等</t>
  </si>
  <si>
    <t>练溪村</t>
  </si>
  <si>
    <t>养殖业续建</t>
  </si>
  <si>
    <t>续建</t>
  </si>
  <si>
    <t>生猪300头</t>
  </si>
  <si>
    <t>黄牛50头</t>
  </si>
  <si>
    <t>团结村</t>
  </si>
  <si>
    <t>团结村委会</t>
  </si>
  <si>
    <t>黄牛养殖500头</t>
  </si>
  <si>
    <t>养猪场和养羊建设</t>
  </si>
  <si>
    <t>养猪200头，养羊200头</t>
  </si>
  <si>
    <t>瓜芦坡组</t>
  </si>
  <si>
    <t>养羊场建设</t>
  </si>
  <si>
    <t>养羊200头</t>
  </si>
  <si>
    <t>长滩</t>
  </si>
  <si>
    <t>乡政府</t>
  </si>
  <si>
    <t>养鸡场</t>
  </si>
  <si>
    <t>米贝村</t>
  </si>
  <si>
    <t>土鸡养殖基地扩大规模</t>
  </si>
  <si>
    <t>米贝村村民委员会</t>
  </si>
  <si>
    <t>新建鸡棚1处，土鸡年出栏5万羽</t>
  </si>
  <si>
    <t>扩大土鸡养殖基地规模，增加村集体经济分红收入，造福全村百姓</t>
  </si>
  <si>
    <t>肉牛产业引导资金</t>
  </si>
  <si>
    <t>肉牛产业发展</t>
  </si>
  <si>
    <t>发展新晃肉牛产业，增加农民收入</t>
  </si>
  <si>
    <t>农业产业发展资金</t>
  </si>
  <si>
    <t>农业产业发展奖补资金</t>
  </si>
  <si>
    <t>水产养殖业发展</t>
  </si>
  <si>
    <t>养牛</t>
  </si>
  <si>
    <t>建设牛场一座年产100头</t>
  </si>
  <si>
    <t>香猪养殖</t>
  </si>
  <si>
    <t>建设猪场一座年产1000头</t>
  </si>
  <si>
    <t>波洲镇</t>
  </si>
  <si>
    <t>柳寨村</t>
  </si>
  <si>
    <t>高密度水产养殖</t>
  </si>
  <si>
    <t>养殖鲈鱼2万尾</t>
  </si>
  <si>
    <t>村集体经济带动全村发展</t>
  </si>
  <si>
    <t>长塘坪</t>
  </si>
  <si>
    <t>高密度养殖（村集体经济）</t>
  </si>
  <si>
    <t>配套设施及后续资金</t>
  </si>
  <si>
    <t>农业农村局、畜牧水产局</t>
  </si>
  <si>
    <t>6亩</t>
  </si>
  <si>
    <t>全县</t>
  </si>
  <si>
    <t>县重点产业-新晃黄牛</t>
  </si>
  <si>
    <t>新晃黄牛养殖基地建设和加工</t>
  </si>
  <si>
    <t>种植、养殖业基地</t>
  </si>
  <si>
    <t>庭院经济</t>
  </si>
  <si>
    <t>庭院经济建设</t>
  </si>
  <si>
    <t>增加脱贫户及监测户家庭收入</t>
  </si>
  <si>
    <t>监测户产业奖补</t>
  </si>
  <si>
    <t>特色产业发展</t>
  </si>
  <si>
    <t>后续管护</t>
  </si>
  <si>
    <t>光伏电站建设</t>
  </si>
  <si>
    <t>上田村</t>
  </si>
  <si>
    <t>光伏电站</t>
  </si>
  <si>
    <t>光伏电站1座</t>
  </si>
  <si>
    <t>改善711户2646人生产生活条件</t>
  </si>
  <si>
    <t>贡溪村</t>
  </si>
  <si>
    <t>贡溪村光伏发电站</t>
  </si>
  <si>
    <t>建设1座光伏发电站</t>
  </si>
  <si>
    <t>改善278户1179人生产生活条件</t>
  </si>
  <si>
    <t>红星村</t>
  </si>
  <si>
    <t>50kw</t>
  </si>
  <si>
    <t>改善群众生产生活条件</t>
  </si>
  <si>
    <t>休闲农业与乡村旅游</t>
  </si>
  <si>
    <t>米贝村、碧李桥村</t>
  </si>
  <si>
    <t>米贝文化旅游产业</t>
  </si>
  <si>
    <t>米贝乡人民政府</t>
  </si>
  <si>
    <t>在左溪口打造10栋民宿、1个观景台的垂钓休闲旅游综合景点。</t>
  </si>
  <si>
    <t>建成米贝文化旅游产业，促进米贝文旅产业发展。</t>
  </si>
  <si>
    <t>乡村旅游</t>
  </si>
  <si>
    <t>向家地村</t>
  </si>
  <si>
    <t>向家地乡村旅游度假区基础设施建设</t>
  </si>
  <si>
    <t>文化旅游广电体育局</t>
  </si>
  <si>
    <t>龙溪峡谷游步道建设</t>
  </si>
  <si>
    <t>发展乡村旅游，增加农村收入</t>
  </si>
  <si>
    <t>伞寨村</t>
  </si>
  <si>
    <t>伞寨稻作文化乡村旅游建设项目</t>
  </si>
  <si>
    <t>扶罗镇人民政府</t>
  </si>
  <si>
    <t>跨河吊桥建设60m，沿河栈道485m。</t>
  </si>
  <si>
    <t>盘活周边农村资源资产，发展旅游壮大集体经济</t>
  </si>
  <si>
    <t>以工代赈、土地流转、盘活农村资源资产</t>
  </si>
  <si>
    <t>铸牢中华民族共同体意识教育基础设施建设</t>
  </si>
  <si>
    <t>2023.10.</t>
  </si>
  <si>
    <t>县委统战部</t>
  </si>
  <si>
    <t>通过铸牢中华民族共同体意识展厅的建成,铸牢各民族共有精神家园，促进各民族交往交流交融，确保中央、省、市民族工作决策部署在新晃落地生根、开花结果，同时带动当地旅游发展</t>
  </si>
  <si>
    <t>半江村</t>
  </si>
  <si>
    <t>乡村旅游开发</t>
  </si>
  <si>
    <t>乡村旅游开发、修建溯溪道路3公里。</t>
  </si>
  <si>
    <t>发展村集体经济，增加村集体经济收入。</t>
  </si>
  <si>
    <t>家庭农场</t>
  </si>
  <si>
    <t>4000平方米</t>
  </si>
  <si>
    <t>扶罗镇伞寨村稻作研学基地建设</t>
  </si>
  <si>
    <t>稻作研学场地及配套设施建设</t>
  </si>
  <si>
    <t>发展旅游业，带动镇村经济发展，增加村集体经济收入，改善群众生产生活条件。</t>
  </si>
  <si>
    <t>种植基地</t>
  </si>
  <si>
    <t>江口村</t>
  </si>
  <si>
    <t>柑橘基地建设</t>
  </si>
  <si>
    <t>波洲镇人民政府</t>
  </si>
  <si>
    <t>柑橘基地品种改良、整地整理、灌溉设施及配套建设。</t>
  </si>
  <si>
    <t>（二）加工流通项目</t>
  </si>
  <si>
    <t>农产品仓储保鲜冷链基础设施建设</t>
  </si>
  <si>
    <t>保鲜库</t>
  </si>
  <si>
    <t>建农产品仓储保鲜冷链库180㎡</t>
  </si>
  <si>
    <t>保鲜冷库100㎡冷链运输车2辆</t>
  </si>
  <si>
    <t>为周边种养殖发展大户及有需求的村民提供冷链仓储服务，助理我村产业发展</t>
  </si>
  <si>
    <t>中寨</t>
  </si>
  <si>
    <t>蔬菜储存冷库</t>
  </si>
  <si>
    <t>30平方米（长4米*宽3.8米*高2米</t>
  </si>
  <si>
    <t>巩固发展成果持续增收</t>
  </si>
  <si>
    <t>市场建设和农村物流</t>
  </si>
  <si>
    <t>收发物流站点</t>
  </si>
  <si>
    <t>建设收发物流站1个</t>
  </si>
  <si>
    <t>产地初加工和精深加工</t>
  </si>
  <si>
    <t>集中安置区粽叶种植基地建设及加工厂扩建</t>
  </si>
  <si>
    <r>
      <rPr>
        <sz val="11"/>
        <rFont val="宋体"/>
        <charset val="134"/>
      </rPr>
      <t>建设粽叶种植基地</t>
    </r>
    <r>
      <rPr>
        <sz val="11"/>
        <rFont val="Times New Roman"/>
        <charset val="0"/>
      </rPr>
      <t>500</t>
    </r>
    <r>
      <rPr>
        <sz val="11"/>
        <rFont val="宋体"/>
        <charset val="134"/>
      </rPr>
      <t>亩，扩建粽叶加工生产线一条</t>
    </r>
  </si>
  <si>
    <t>提升村民收入</t>
  </si>
  <si>
    <t>（三）配套设施建设</t>
  </si>
  <si>
    <t>小型农田水利设施建设</t>
  </si>
  <si>
    <t>山塘维修</t>
  </si>
  <si>
    <t>山塘维修改建</t>
  </si>
  <si>
    <t>灌溉水渠建设</t>
  </si>
  <si>
    <t>灌溉水渠建设5000米</t>
  </si>
  <si>
    <t>小型农田水利设施</t>
  </si>
  <si>
    <t>县建设局</t>
  </si>
  <si>
    <t>新建20000米</t>
  </si>
  <si>
    <t>解决群众种植用水，发展农业</t>
  </si>
  <si>
    <t>县水利水务局</t>
  </si>
  <si>
    <t>维修山塘一个</t>
  </si>
  <si>
    <t>灌溉水渠建设项目</t>
  </si>
  <si>
    <t>1万米</t>
  </si>
  <si>
    <t>水渠、机耕道</t>
  </si>
  <si>
    <t>水渠维修新建</t>
  </si>
  <si>
    <t>提质改造3300米</t>
  </si>
  <si>
    <t>禾滩、晃州、鱼市、中寨、米贝、扶罗</t>
  </si>
  <si>
    <t>上公道村、米贝村、新寨村、老黄冲村、洞坡村、前锋联合村</t>
  </si>
  <si>
    <t>新晃县中团等6座水库除险加固工程</t>
  </si>
  <si>
    <t>改建</t>
  </si>
  <si>
    <t>新晃县水利局</t>
  </si>
  <si>
    <t>对中团等6座水库进行除险加固</t>
  </si>
  <si>
    <t>新增蓄水能力49.6万方</t>
  </si>
  <si>
    <t>大坝河村等57个村</t>
  </si>
  <si>
    <t>恢复农村小水源蓄水能力项目</t>
  </si>
  <si>
    <t>改扩建</t>
  </si>
  <si>
    <t>县水利局</t>
  </si>
  <si>
    <t>125口山塘的维修</t>
  </si>
  <si>
    <t>恢复农村小水源蓄水能力</t>
  </si>
  <si>
    <t>宋阳村</t>
  </si>
  <si>
    <t>2023.05</t>
  </si>
  <si>
    <t>新建新寨组、田家组、干 沟坡组水渠2000米</t>
  </si>
  <si>
    <t>基础设施</t>
  </si>
  <si>
    <t>洛溪村</t>
  </si>
  <si>
    <t>雷坪组河堤维修</t>
  </si>
  <si>
    <t>长300米宽0.3米10</t>
  </si>
  <si>
    <t>鱼市镇</t>
  </si>
  <si>
    <t>斗溪村</t>
  </si>
  <si>
    <t>河堤修建</t>
  </si>
  <si>
    <t>鱼市镇人民政府</t>
  </si>
  <si>
    <t>斗溪村村部桥边到三佰组400米</t>
  </si>
  <si>
    <t>保护农田，改善灌溉条件、实现农业种植增收</t>
  </si>
  <si>
    <t>华南村</t>
  </si>
  <si>
    <t>新建机耕道</t>
  </si>
  <si>
    <t>界溪、抱溪、地牙（至宰马角）、胡家、锁溪、坝上、木湾、小冲、梅溪、塘边机耕道新建16200米</t>
  </si>
  <si>
    <t>方便群众耕种，杜绝抛荒发生</t>
  </si>
  <si>
    <t>鱼市</t>
  </si>
  <si>
    <t>老黄冲</t>
  </si>
  <si>
    <t>水渠建设</t>
  </si>
  <si>
    <t>维修</t>
  </si>
  <si>
    <t>老黄冲村维修水渠4000米</t>
  </si>
  <si>
    <t>改善灌溉条件、实现农业种植增收</t>
  </si>
  <si>
    <t>新建拦河坝</t>
  </si>
  <si>
    <t>新修</t>
  </si>
  <si>
    <t>拦河坝4个</t>
  </si>
  <si>
    <t>老黄冲新修机耕道5000米</t>
  </si>
  <si>
    <t>新桥村</t>
  </si>
  <si>
    <t>水渠维修</t>
  </si>
  <si>
    <t>新桥村水渠维修2500米</t>
  </si>
  <si>
    <t>机耕道建设</t>
  </si>
  <si>
    <t>新桥村部优质稻高高产田产业路。机耕道860米跨溪便桥1座，土石方开挖回填约1500立方米，浆砌石1120立方米。</t>
  </si>
  <si>
    <t>大坝河村</t>
  </si>
  <si>
    <t>大坝河村两溪口水库至宝田吴远登家门口约800米河堤</t>
  </si>
  <si>
    <t>重点帮扶村建设</t>
  </si>
  <si>
    <t>大坝河村边刀组山塘坝体维修（急）</t>
  </si>
  <si>
    <t>通过该项目实施，改善群众出行条件</t>
  </si>
  <si>
    <t>团溪村</t>
  </si>
  <si>
    <t>水渠硬化</t>
  </si>
  <si>
    <t>硬化全村2000米水渠</t>
  </si>
  <si>
    <t>保障全村高产田引水</t>
  </si>
  <si>
    <t>机耕道建设及新修便桥</t>
  </si>
  <si>
    <t>团溪村优质稻高产田产业路，河堤520米，过水便桥2座，</t>
  </si>
  <si>
    <t>机耕道新修</t>
  </si>
  <si>
    <t>新修全村机耕道1000米长</t>
  </si>
  <si>
    <t>保障耕地有效种植</t>
  </si>
  <si>
    <t>岩山村</t>
  </si>
  <si>
    <t>岩坎脚组水渠</t>
  </si>
  <si>
    <t>牛角湾水库至岩坎脚组至舒家凹</t>
  </si>
  <si>
    <t>半坡组沟渠堡坎</t>
  </si>
  <si>
    <t>中型至老井坎上600米</t>
  </si>
  <si>
    <t>水渠及道路损坏维修</t>
  </si>
  <si>
    <t>新维修建</t>
  </si>
  <si>
    <t>岩山村道路两旁的水渠及道路损坏维修</t>
  </si>
  <si>
    <t>通过该项目实施，改善群众出行条件及迎造良好的生活环境</t>
  </si>
  <si>
    <t>鱼市前锋联合村</t>
  </si>
  <si>
    <t>改新建灌溉水渠</t>
  </si>
  <si>
    <t>2022.12</t>
  </si>
  <si>
    <t>联合村</t>
  </si>
  <si>
    <t>改新建灌溉水渠4000米</t>
  </si>
  <si>
    <t>硬化机耕道</t>
  </si>
  <si>
    <t>硬化</t>
  </si>
  <si>
    <t>2023.8</t>
  </si>
  <si>
    <t>9.10.11组水路山硬化机耕道500米</t>
  </si>
  <si>
    <t>硬化机耕道500米</t>
  </si>
  <si>
    <t>琴拱桥至芭蕉冲水渠建设项目</t>
  </si>
  <si>
    <t>琴拱桥至芭蕉冲水渠800米</t>
  </si>
  <si>
    <t>田坪村</t>
  </si>
  <si>
    <t>机耕道新建</t>
  </si>
  <si>
    <t>杨坪蔬菜大棚至窑头公路天桥1500米</t>
  </si>
  <si>
    <t>凉水井</t>
  </si>
  <si>
    <t>水渠建设水坝建设</t>
  </si>
  <si>
    <t>县乡村振兴局</t>
  </si>
  <si>
    <t>新修水渠约4000米</t>
  </si>
  <si>
    <t>解决了耕地抛荒</t>
  </si>
  <si>
    <t>大洞坪村</t>
  </si>
  <si>
    <t>农村基础设施</t>
  </si>
  <si>
    <t>大洞坪村委员会</t>
  </si>
  <si>
    <t>牛司堰至戴家片区，吴家寨片区水渠新民方向二堰至陶家庄片区水渠
大洞坪片区水渠</t>
  </si>
  <si>
    <t>完善村基础设施</t>
  </si>
  <si>
    <t>带动就业人口18人</t>
  </si>
  <si>
    <t>长乐坪村</t>
  </si>
  <si>
    <t>水渠修建</t>
  </si>
  <si>
    <t>长乐坪村村民委员会</t>
  </si>
  <si>
    <t>大冲组农田灌溉水渠、板栗湾至长乐坪组农田灌溉水渠、黄家塘至大冲杨长勋家门口道路两旁排水沟的修建</t>
  </si>
  <si>
    <t>完善农田水利设施建设</t>
  </si>
  <si>
    <t>带动就业机制68人</t>
  </si>
  <si>
    <t>丁字坳村</t>
  </si>
  <si>
    <t>机耕道、水渠</t>
  </si>
  <si>
    <t>丁字坳村村委会</t>
  </si>
  <si>
    <t>园门坳组、百羚桥组、坎上组、中寨组、勾田组</t>
  </si>
  <si>
    <t>带动就业人口20人</t>
  </si>
  <si>
    <t>胜利村</t>
  </si>
  <si>
    <t>胜利村村委会</t>
  </si>
  <si>
    <t>修机耕道及水渠</t>
  </si>
  <si>
    <t>塘家坝村</t>
  </si>
  <si>
    <t>农田水利建设</t>
  </si>
  <si>
    <t>塘家坝村委员会</t>
  </si>
  <si>
    <t>仙人桥至老院子水渠</t>
  </si>
  <si>
    <t>皂溪组修水渠1000米</t>
  </si>
  <si>
    <t>皂溪组修水渠1000米*宽20厘米*深20厘米</t>
  </si>
  <si>
    <t>方田组修水渠1200米</t>
  </si>
  <si>
    <t>方田组修水渠1200米*宽20厘米*深20厘米</t>
  </si>
  <si>
    <t>梁家组修水渠1800米</t>
  </si>
  <si>
    <t>梁家组修水渠1800米*宽20厘米*深20厘米</t>
  </si>
  <si>
    <t>天星组修水渠1500米</t>
  </si>
  <si>
    <t>天星组修水渠1500米*宽20厘米*深20厘米</t>
  </si>
  <si>
    <t>大寨组修水渠1500米</t>
  </si>
  <si>
    <t>大寨组修水渠1500米*宽20厘米*深20厘米</t>
  </si>
  <si>
    <t>机耕道修建</t>
  </si>
  <si>
    <t>2.5*4000米</t>
  </si>
  <si>
    <t>祥冲村</t>
  </si>
  <si>
    <t>祥冲村茶冲、苦竹组700m水渠</t>
  </si>
  <si>
    <t>700m×20cm</t>
  </si>
  <si>
    <t>祥冲村铁山、上么组700m水渠</t>
  </si>
  <si>
    <t>祥冲村张家、美溪组800m水渠</t>
  </si>
  <si>
    <t>800m×20cm</t>
  </si>
  <si>
    <t>祥冲村上么组600m机耕道</t>
  </si>
  <si>
    <t>600m×2.4m</t>
  </si>
  <si>
    <t>祥冲村铁山组600m机耕道</t>
  </si>
  <si>
    <t>祥冲村甘溪组600m机耕道</t>
  </si>
  <si>
    <t>祥冲村张家、吴家寨组防洪堤</t>
  </si>
  <si>
    <t>500m×1.8m×1.2m</t>
  </si>
  <si>
    <t>大寨组机耕道</t>
  </si>
  <si>
    <t>新建机耕道3米*1500米</t>
  </si>
  <si>
    <t>天星组机耕道</t>
  </si>
  <si>
    <t>新建机耕道3米*1200米</t>
  </si>
  <si>
    <t>梁家组机耕道</t>
  </si>
  <si>
    <t>新建机耕道3米*1800米</t>
  </si>
  <si>
    <t>夜溪组机耕道</t>
  </si>
  <si>
    <t>上让组机耕道</t>
  </si>
  <si>
    <t>方田组机耕道</t>
  </si>
  <si>
    <t>皂溪组机耕道</t>
  </si>
  <si>
    <t>新建机耕道3米*1600米</t>
  </si>
  <si>
    <t>新寨村</t>
  </si>
  <si>
    <t>平溪河新寨村段坝上水渠建设项目</t>
  </si>
  <si>
    <t>硬化水渠10000米</t>
  </si>
  <si>
    <t>解决1500基本农田灌溉，年增产粮食15万公斤，增加种粮收入49.5万元</t>
  </si>
  <si>
    <t>枫木村</t>
  </si>
  <si>
    <t>平溪河岩咀段防洪堤</t>
  </si>
  <si>
    <t>长300米×高3米防洪堤</t>
  </si>
  <si>
    <t>皂溪村</t>
  </si>
  <si>
    <t>维修  加固</t>
  </si>
  <si>
    <t>上溪洪溪冲、皂溪木烂塘至云溪水渠维修加固7500米</t>
  </si>
  <si>
    <t>改善农户生产生活条件</t>
  </si>
  <si>
    <t>弓判村</t>
  </si>
  <si>
    <t>弓判组凉亭到平溪河边泵房防洪通道础设施建设项目</t>
  </si>
  <si>
    <t>弓判凉亭—平溪河边泵房防洪通道300米</t>
  </si>
  <si>
    <t>天堂村、宋阳村、高坪村、大堡村、唐家村、林冲村、马王村、地甫村、地习村、道丁村</t>
  </si>
  <si>
    <t>怀化市新晃侗族自治县林冲镇天堂村等10个村高标准农田建设项目（二0二三年新增建设）</t>
  </si>
  <si>
    <t>新建高标准农田1.26万亩</t>
  </si>
  <si>
    <t>通过该项目实施，改善群众生产条件，增加粮食产量</t>
  </si>
  <si>
    <t>扶罗镇
禾滩镇</t>
  </si>
  <si>
    <t>扶罗镇坪地村、东风村、伞寨村、扶罗村、弓判村、竹树村、圭界村、新寨村、枫木村、磨溪村、红星村、皂溪村、禾滩镇三江村、洛溪村</t>
  </si>
  <si>
    <t>怀化市新晃侗族自治县扶罗镇等两个乡镇新寨村等14个村高标准农田建设项目（投融资创新，二〇二三年）</t>
  </si>
  <si>
    <t>改造提升</t>
  </si>
  <si>
    <t>2024.03</t>
  </si>
  <si>
    <t>新晃侗族自治县农业农村局</t>
  </si>
  <si>
    <t>改造提升1万亩高标准农田</t>
  </si>
  <si>
    <t>约4000</t>
  </si>
  <si>
    <t>约10000</t>
  </si>
  <si>
    <t>晏家村、老黄冲村</t>
  </si>
  <si>
    <t>怀化市新晃侗族自治县鱼市镇宴家村等2个村高标准农田建设项目（二0二三年改造提升）</t>
  </si>
  <si>
    <t>改造提升0.26万亩高标准农田</t>
  </si>
  <si>
    <t>龙塘组机耕道建设</t>
  </si>
  <si>
    <t>长2200米宽3.5米12</t>
  </si>
  <si>
    <t>新修机耕道建设</t>
  </si>
  <si>
    <t>县交通局</t>
  </si>
  <si>
    <t>3公里</t>
  </si>
  <si>
    <t>龙兴村</t>
  </si>
  <si>
    <t>河堤机耕道建设</t>
  </si>
  <si>
    <t>长710米宽2米</t>
  </si>
  <si>
    <t>克寨村</t>
  </si>
  <si>
    <t>出芽机耕道</t>
  </si>
  <si>
    <t>增宽硬化</t>
  </si>
  <si>
    <t>出芽机耕道400米</t>
  </si>
  <si>
    <t>改善生产条件</t>
  </si>
  <si>
    <t>龙塘组机耕道硬化</t>
  </si>
  <si>
    <r>
      <rPr>
        <sz val="10"/>
        <color theme="1"/>
        <rFont val="宋体"/>
        <charset val="134"/>
      </rPr>
      <t>龙塘组机耕道硬化</t>
    </r>
    <r>
      <rPr>
        <sz val="10"/>
        <rFont val="宋体"/>
        <charset val="134"/>
      </rPr>
      <t>800米</t>
    </r>
  </si>
  <si>
    <t>竹树村</t>
  </si>
  <si>
    <t>机耕道硬化</t>
  </si>
  <si>
    <t>(四）产业服务支撑项目</t>
  </si>
  <si>
    <t>产业培训</t>
  </si>
  <si>
    <t>全县部分乡镇</t>
  </si>
  <si>
    <t>部分行政村</t>
  </si>
  <si>
    <t>农业技术培训</t>
  </si>
  <si>
    <t>培训农户8000人次</t>
  </si>
  <si>
    <t>完成农业技术培训8000人</t>
  </si>
  <si>
    <t>农民素质教育培训</t>
  </si>
  <si>
    <t>培训经营管理型人才和专业生产型和技能服务型人才。</t>
  </si>
  <si>
    <t>完成脱贫地区特色产业发展带头人培训178人；专业生产及技能服务型人才培训268人</t>
  </si>
  <si>
    <t>创业致富带头人培训</t>
  </si>
  <si>
    <t>创业致富带头人培训100人</t>
  </si>
  <si>
    <t>完成创业致富带头人培训100人</t>
  </si>
  <si>
    <t>农业社会化服务</t>
  </si>
  <si>
    <t>伞寨至坪地产业路修建</t>
  </si>
  <si>
    <t>沥青混凝土道路1125m2，波形护栏416m，排水沟232m</t>
  </si>
  <si>
    <t>（五）金融保险配套项目</t>
  </si>
  <si>
    <t>小额贷款贴息</t>
  </si>
  <si>
    <t>扶贫小额信贷</t>
  </si>
  <si>
    <t>完成2000户贴息</t>
  </si>
  <si>
    <t>为2000户贫困户提供贷款贴息</t>
  </si>
  <si>
    <t>二、就业项目</t>
  </si>
  <si>
    <t>（一）务工补助</t>
  </si>
  <si>
    <t>交通费补助</t>
  </si>
  <si>
    <t>监测户外出务工交通费补助</t>
  </si>
  <si>
    <t>县人社局</t>
  </si>
  <si>
    <t>完成监测户外出务工人员交通补贴200人</t>
  </si>
  <si>
    <t>帮助每户创收1000元/人.年</t>
  </si>
  <si>
    <t>（二）就业</t>
  </si>
  <si>
    <t>帮扶车间（特色手工基地）建设</t>
  </si>
  <si>
    <t>就业帮扶车间</t>
  </si>
  <si>
    <t>续建就业帮扶车间5家</t>
  </si>
  <si>
    <t>集中安置区扶贫车间</t>
  </si>
  <si>
    <t>建设电子厂生产线2条</t>
  </si>
  <si>
    <t>技能培训</t>
  </si>
  <si>
    <t>就业技能培训</t>
  </si>
  <si>
    <t>培训2000人</t>
  </si>
  <si>
    <t>完成就业技能培训2000人</t>
  </si>
  <si>
    <t>（三）创业</t>
  </si>
  <si>
    <t>创业培训</t>
  </si>
  <si>
    <t>培训300人</t>
  </si>
  <si>
    <t>完成创业培训300人</t>
  </si>
  <si>
    <t>创业奖补</t>
  </si>
  <si>
    <t>创业大赛、企业孵化基地入驻企业20家</t>
  </si>
  <si>
    <t>每户每人增收1000-3000元</t>
  </si>
  <si>
    <t>（五）公益性岗位</t>
  </si>
  <si>
    <t>公益性岗位</t>
  </si>
  <si>
    <t>开发公益岗</t>
  </si>
  <si>
    <t>开发公益性岗位1610人</t>
  </si>
  <si>
    <t>帮助每户创收7200元/人.年</t>
  </si>
  <si>
    <t>护林员</t>
  </si>
  <si>
    <t>开发护林员公益岗位719人</t>
  </si>
  <si>
    <t>帮助每户创收10000元/人.年</t>
  </si>
  <si>
    <t>三、乡村建设行动</t>
  </si>
  <si>
    <t>（一）农村基础设施</t>
  </si>
  <si>
    <t>农村道路建设（通村路、通户路、小型桥梁等）</t>
  </si>
  <si>
    <t>天雷村</t>
  </si>
  <si>
    <t>农村道路建设</t>
  </si>
  <si>
    <t>改善群众生产条件</t>
  </si>
  <si>
    <t>晃州镇、禾滩镇、扶罗镇</t>
  </si>
  <si>
    <t>柏树林村、洛溪村、桐木村</t>
  </si>
  <si>
    <t>晃州、禾滩、扶罗镇公路安全生命防护工程</t>
  </si>
  <si>
    <t>新晃县公路建设养护中心</t>
  </si>
  <si>
    <t>完成7.78km安保设施</t>
  </si>
  <si>
    <t>解决群众安全出行问题</t>
  </si>
  <si>
    <t>上田村、四路村、绍溪村</t>
  </si>
  <si>
    <t>贡溪镇公路安全生命防护工程</t>
  </si>
  <si>
    <t>完成7.51km安保设施</t>
  </si>
  <si>
    <t>扶罗镇、贡溪镇</t>
  </si>
  <si>
    <t>降溪村、小秉溪村</t>
  </si>
  <si>
    <t>降溪桥、小秉溪桥危桥改造工程</t>
  </si>
  <si>
    <t>完成2座桥梁施工</t>
  </si>
  <si>
    <t>晃州村</t>
  </si>
  <si>
    <t>铁路修封保</t>
  </si>
  <si>
    <t>完成铁路沿线环境整治及安全隐患处置</t>
  </si>
  <si>
    <t>姑召村</t>
  </si>
  <si>
    <t>新晃县禾滩镇姑召村努溪公路提质改造工程</t>
  </si>
  <si>
    <t>禾滩镇人民政府</t>
  </si>
  <si>
    <t>道路扩宽到4.5米</t>
  </si>
  <si>
    <t>上田、四路村</t>
  </si>
  <si>
    <t>新晃县贡溪上田至四路村连接公路项目</t>
  </si>
  <si>
    <t>新晃县贡溪上田村至四路村连接公路共2.15KM</t>
  </si>
  <si>
    <t>民生、石马溪村</t>
  </si>
  <si>
    <t>民生村牌坊至浮漂田连接产业路</t>
  </si>
  <si>
    <r>
      <rPr>
        <sz val="10"/>
        <color rgb="FF000000"/>
        <rFont val="仿宋"/>
        <charset val="134"/>
      </rPr>
      <t>320国道—民生—禾排—石马溪村（原浮漂田村部）乡村公路提质建设</t>
    </r>
  </si>
  <si>
    <t>老黄冲村三佰佬道路提质改造</t>
  </si>
  <si>
    <t>三佰佬道路提质改造7.15公里*20公分</t>
  </si>
  <si>
    <t>凉伞上刘坪至刘坪水库道路建设</t>
  </si>
  <si>
    <r>
      <rPr>
        <sz val="8.5"/>
        <color rgb="FF000000"/>
        <rFont val="仿宋"/>
        <charset val="134"/>
      </rPr>
      <t>凉伞上刘坪至刘坪水库道路路基开挖0.95公里及堡坎建设</t>
    </r>
  </si>
  <si>
    <t>禾滩镇
中寨镇</t>
  </si>
  <si>
    <t>禾滩至中寨公路一标</t>
  </si>
  <si>
    <t>交通运输局</t>
  </si>
  <si>
    <t>7.256公里沥青路面建设</t>
  </si>
  <si>
    <t>解决7506个贫困人口的出行问题</t>
  </si>
  <si>
    <t>禾滩至中寨公路二标</t>
  </si>
  <si>
    <t>9.285公里沥青路面建设</t>
  </si>
  <si>
    <t>通村公路维修</t>
  </si>
  <si>
    <t>贡溪集镇至田家村部通村公路路面损坏处维修，田家村通村公路下江、原高寨村部旁、铜鼓至龙井路口三处堡坎修建</t>
  </si>
  <si>
    <t>改善607户2102人生产生活条件</t>
  </si>
  <si>
    <t>四路村</t>
  </si>
  <si>
    <t>四路村通组公路</t>
  </si>
  <si>
    <t>扩建/维修</t>
  </si>
  <si>
    <t>贡中公路桥头——四方井510米路面、桥梁加宽</t>
  </si>
  <si>
    <t>改善145户630人生产生活条件</t>
  </si>
  <si>
    <t>步头降乡、米贝乡、贡溪镇、扶罗镇、禾滩镇、晃州镇、林冲镇、鱼市镇</t>
  </si>
  <si>
    <t>大坝河村、米贝村、阿界村、田家村、烂泥村、团结村、上田村、绍溪村、碧林村、步头降村、四路村、东风村、大晏村、胡家坝村、鱼市前锋联合村</t>
  </si>
  <si>
    <t>2023年农村公路安防</t>
  </si>
  <si>
    <t>29公里</t>
  </si>
  <si>
    <t>解决群众安全出行</t>
  </si>
  <si>
    <t xml:space="preserve">步头降乡、中寨镇 </t>
  </si>
  <si>
    <t>黄阳村、降溪村</t>
  </si>
  <si>
    <t>2023年农村公路危桥改造</t>
  </si>
  <si>
    <t>2座桥</t>
  </si>
  <si>
    <t>三江村</t>
  </si>
  <si>
    <t>2023年G242三江桥加固改造</t>
  </si>
  <si>
    <t>1座桥</t>
  </si>
  <si>
    <t>长田坎至大风坳</t>
  </si>
  <si>
    <t>长田坎至大风坳1.5公里</t>
  </si>
  <si>
    <t>桐木坳团寨</t>
  </si>
  <si>
    <t>桐木坳团寨0.6公里</t>
  </si>
  <si>
    <t>庙木冲至蒋家坳</t>
  </si>
  <si>
    <t>庙木冲至蒋家坳2公里</t>
  </si>
  <si>
    <t>分水垅至贵州岑领</t>
  </si>
  <si>
    <t>分水垅至贵州岑领1.8公里</t>
  </si>
  <si>
    <t>桃碧溪团寨</t>
  </si>
  <si>
    <t>桃碧溪团寨2公里</t>
  </si>
  <si>
    <t>学堂湾至牛场坡</t>
  </si>
  <si>
    <t>学堂湾至牛场坡0.5公里</t>
  </si>
  <si>
    <t>竹坡小学至梅颈坳</t>
  </si>
  <si>
    <t>竹坡小学至梅颈坳1.5公里</t>
  </si>
  <si>
    <t>道路建设</t>
  </si>
  <si>
    <t>赶溪机耕道硬化2.5公里</t>
  </si>
  <si>
    <t>解决420人出行问题</t>
  </si>
  <si>
    <t>米团公路护栏及扩宽2.7公里</t>
  </si>
  <si>
    <t>解决1900人出行问题</t>
  </si>
  <si>
    <t>农村道路建设（赵家溪组至烂泥村竹坡组公路）</t>
  </si>
  <si>
    <t>基础设施建设</t>
  </si>
  <si>
    <t>新修公路3000米</t>
  </si>
  <si>
    <t>解决210人出行问题</t>
  </si>
  <si>
    <t>农村道路建设（江家至蒋家坳）</t>
  </si>
  <si>
    <t>新修公路5000米</t>
  </si>
  <si>
    <t>解决167人出行问题</t>
  </si>
  <si>
    <t>农村道路建设（米贝村至瓜芦坡道路扩宽）</t>
  </si>
  <si>
    <t>扩宽公路5000米</t>
  </si>
  <si>
    <t>解决255人出行问题</t>
  </si>
  <si>
    <t>农村道路建设（赵家溪组道路硬化）</t>
  </si>
  <si>
    <t>硬化公路300米</t>
  </si>
  <si>
    <t>阿留、化溪等断头路1.65公里公路硬化</t>
  </si>
  <si>
    <t>解决1201人出行问题</t>
  </si>
  <si>
    <t>农村道路建设（硬化公路）</t>
  </si>
  <si>
    <t>4.5公里</t>
  </si>
  <si>
    <t>解决325人出行问题</t>
  </si>
  <si>
    <t>新修公路堡坎</t>
  </si>
  <si>
    <t>60立方</t>
  </si>
  <si>
    <t>8公里</t>
  </si>
  <si>
    <t>解决1016人出行问题</t>
  </si>
  <si>
    <t>通户路、小型桥梁</t>
  </si>
  <si>
    <t>解决256人出行问题</t>
  </si>
  <si>
    <t>对江大桥桥面加宽</t>
  </si>
  <si>
    <t>长100米桥面加宽1米</t>
  </si>
  <si>
    <t>保障村民出行，减少安全隐患</t>
  </si>
  <si>
    <t>停车场修建</t>
  </si>
  <si>
    <t>17个村民小组加村部新建100平米停车场18个</t>
  </si>
  <si>
    <t>方便村民出行，减少乱停乱放，提高村容村貌</t>
  </si>
  <si>
    <t>米贝大桥新建项目</t>
  </si>
  <si>
    <t>米贝水库下游新建桥梁一座以及完善连接道路</t>
  </si>
  <si>
    <t>改善米贝集镇只有一座桥梁通行的现状，提高群众出行交通条件</t>
  </si>
  <si>
    <t>高坪村</t>
  </si>
  <si>
    <t>中破田至宋寨大旺至六月坳菜塘桥梁道路硬化5.47公里、桥梁20米</t>
  </si>
  <si>
    <t>解决4491人出行问题</t>
  </si>
  <si>
    <t>道路硬化</t>
  </si>
  <si>
    <t>硬化道路3公里，宽3米、厚0.15米</t>
  </si>
  <si>
    <t>解决1520人出行问题</t>
  </si>
  <si>
    <t>禾排</t>
  </si>
  <si>
    <t>茶山组、宝坡组、祖磨组、通组路堡坎建设</t>
  </si>
  <si>
    <t>禾排村委会</t>
  </si>
  <si>
    <t>护路堡坎建设</t>
  </si>
  <si>
    <t>完善村人居环境硬件设施</t>
  </si>
  <si>
    <t>解决3个村民小组218人的农业生产条件</t>
  </si>
  <si>
    <t>沙湾村</t>
  </si>
  <si>
    <t>新修建五里牌组组级道路</t>
  </si>
  <si>
    <t>沙湾村村民委员会</t>
  </si>
  <si>
    <r>
      <rPr>
        <sz val="9"/>
        <color rgb="FF000000"/>
        <rFont val="宋体"/>
        <charset val="134"/>
        <scheme val="minor"/>
      </rPr>
      <t>组级村道 3.5M</t>
    </r>
    <r>
      <rPr>
        <sz val="9"/>
        <color indexed="8"/>
        <rFont val="宋体"/>
        <charset val="134"/>
      </rPr>
      <t>×</t>
    </r>
    <r>
      <rPr>
        <sz val="9"/>
        <color rgb="FF000000"/>
        <rFont val="宋体"/>
        <charset val="134"/>
        <scheme val="minor"/>
      </rPr>
      <t>1.1KM</t>
    </r>
  </si>
  <si>
    <t>完善村农业生产条件</t>
  </si>
  <si>
    <t>保障村200亩基本农田生产需求</t>
  </si>
  <si>
    <t>柏树林村</t>
  </si>
  <si>
    <t>蚂蟥塘组</t>
  </si>
  <si>
    <t>柏树林村委会</t>
  </si>
  <si>
    <t>水泥硬化</t>
  </si>
  <si>
    <t>杨家桥</t>
  </si>
  <si>
    <t>双岩组、吴家组通组路硬化</t>
  </si>
  <si>
    <t>杨家桥村委会</t>
  </si>
  <si>
    <t>带动就业人口22人</t>
  </si>
  <si>
    <t>民生</t>
  </si>
  <si>
    <t>大岩洞危桥重修、机耕道</t>
  </si>
  <si>
    <t>民生村委会</t>
  </si>
  <si>
    <t>改善村民生产生活条件</t>
  </si>
  <si>
    <t>解决2个组村民生产生活条件</t>
  </si>
  <si>
    <t>新村村</t>
  </si>
  <si>
    <t>新村村组道路硬化、防洪堤、机耕道项目</t>
  </si>
  <si>
    <t>新村村村委会</t>
  </si>
  <si>
    <t>庙坎上,草坪坡、水溪山、青溪冲等组的机耕道2300米及一座便桥，六冲口防洪堤400米</t>
  </si>
  <si>
    <t>胡家坝村</t>
  </si>
  <si>
    <t>胡家坝村村组公路加宽</t>
  </si>
  <si>
    <t>胡家坝村委会</t>
  </si>
  <si>
    <t>带动就业人口3528人</t>
  </si>
  <si>
    <t>通村路、通组路、通户路局部维修</t>
  </si>
  <si>
    <t>路面拆除及恢复（硬化）</t>
  </si>
  <si>
    <t>道路路面更加平整，进一步改善群众出行条件</t>
  </si>
  <si>
    <t>向家地</t>
  </si>
  <si>
    <t>1、上院子组、弯头组通组路硬/2、</t>
  </si>
  <si>
    <t>向家地村委会</t>
  </si>
  <si>
    <t>路面扩宽、平整、硬化，</t>
  </si>
  <si>
    <t>带动就业人口28人</t>
  </si>
  <si>
    <t>塘洞村</t>
  </si>
  <si>
    <t>大段组村级道路硬化800米</t>
  </si>
  <si>
    <t>塘洞村民委员会</t>
  </si>
  <si>
    <t>完善村组道路建设和人居环境整治</t>
  </si>
  <si>
    <t>带动农田耕种125亩</t>
  </si>
  <si>
    <t>水洞村</t>
  </si>
  <si>
    <t>大梁冲组入组路硬化</t>
  </si>
  <si>
    <t>水洞村委会</t>
  </si>
  <si>
    <t>水泥硬化道路1公里</t>
  </si>
  <si>
    <t>高铁新村</t>
  </si>
  <si>
    <t>杨家坳、杨洞坪鸦桑溪、杨家至黄家入组公路硬化</t>
  </si>
  <si>
    <t>高铁新村村民委员会</t>
  </si>
  <si>
    <t>带动就业人口41人</t>
  </si>
  <si>
    <t>老屋场至村里通村公路扩宽</t>
  </si>
  <si>
    <t>路面扩宽、平整、硬化至6米</t>
  </si>
  <si>
    <t>带动就业人口218人</t>
  </si>
  <si>
    <t>晏家村</t>
  </si>
  <si>
    <t>村组道路维修及硬化</t>
  </si>
  <si>
    <t>晏家村组道路维修及硬化(港溪、腊山组)</t>
  </si>
  <si>
    <t>通过该项目实施，改善群众生产生活条件</t>
  </si>
  <si>
    <t>斗溪村村组道路维修及硬化（柏果路口到蛮溪屋坎脚约1.5公里）</t>
  </si>
  <si>
    <t>光辉村</t>
  </si>
  <si>
    <t>上抱冲至抱木冲</t>
  </si>
  <si>
    <t>通组道路维修硬化（长1450米。路基宽3.5米</t>
  </si>
  <si>
    <t>方便村民出行和人居环境优化</t>
  </si>
  <si>
    <t>大坝河村上古里至金银洞通组公路1.5公里</t>
  </si>
  <si>
    <t>小鱼塘组通户路</t>
  </si>
  <si>
    <t>岩山村小鱼塘组龙上至青冈坡</t>
  </si>
  <si>
    <t>江口组老村部道路硬化</t>
  </si>
  <si>
    <t>江口组老村部至原村小道路硬化300米</t>
  </si>
  <si>
    <t>江口组洞冲道路翻修</t>
  </si>
  <si>
    <t>江口组洞冲道路翻修300米</t>
  </si>
  <si>
    <t>小河组道路硬化</t>
  </si>
  <si>
    <t>小河组至白水滩道路硬化2300米</t>
  </si>
  <si>
    <t>岩板田组通张家组道路硬化</t>
  </si>
  <si>
    <t>岩板田组通张家组道路硬化1400米</t>
  </si>
  <si>
    <t>坳背村</t>
  </si>
  <si>
    <t>村组道维修</t>
  </si>
  <si>
    <t>2023、3</t>
  </si>
  <si>
    <t>2023、12</t>
  </si>
  <si>
    <t>维修道路塌方3处</t>
  </si>
  <si>
    <t>波洲村</t>
  </si>
  <si>
    <t>波洲村至原小竹溪村部道路扩宽维修3公里</t>
  </si>
  <si>
    <t>洞坪村</t>
  </si>
  <si>
    <t>洞坪集市停车场硬化</t>
  </si>
  <si>
    <t>洞坪集市停车场硬化2700㎡</t>
  </si>
  <si>
    <t>-</t>
  </si>
  <si>
    <t>红岩村</t>
  </si>
  <si>
    <t>路：曹家溪组杆子山走道维修</t>
  </si>
  <si>
    <t>修建桥梁三座</t>
  </si>
  <si>
    <t>大寨组、天星组新建2.5米宽*10米长桥梁三座</t>
  </si>
  <si>
    <t>解决1394人出行问题</t>
  </si>
  <si>
    <t>1.梭溪山塘-大勇屋边
2.长营路口-长件屋边
3.新溪组老井边小型拱桥</t>
  </si>
  <si>
    <t>中寨人民政府</t>
  </si>
  <si>
    <t>1.梭溪山塘-大勇屋边200米
2.长营路口-长件屋边30米
3.新溪组老井边小型拱桥2.5米</t>
  </si>
  <si>
    <t>180户</t>
  </si>
  <si>
    <t>584人</t>
  </si>
  <si>
    <t>解决584人出行问题</t>
  </si>
  <si>
    <t>赛容村</t>
  </si>
  <si>
    <t>滚溪组桥梁一座</t>
  </si>
  <si>
    <t>混凝土桥梁6米长*3.5米宽</t>
  </si>
  <si>
    <t>解决195人出行问题</t>
  </si>
  <si>
    <t>祥冲村龙洞组2.8千米入组公路</t>
  </si>
  <si>
    <t>4米宽*2.8千米</t>
  </si>
  <si>
    <t>解决56人出行问题</t>
  </si>
  <si>
    <t>祥冲村上么组3千米入组公路</t>
  </si>
  <si>
    <t>4米宽*3千米</t>
  </si>
  <si>
    <t>解决107人出行问题</t>
  </si>
  <si>
    <t>祥冲村比里溪2.8千米入组公路</t>
  </si>
  <si>
    <t>解决44人出行问题</t>
  </si>
  <si>
    <t>河堤防护栏建设</t>
  </si>
  <si>
    <t>风雨长廊附近河堤防护栏建设</t>
  </si>
  <si>
    <t>簸箕桥面加高加固</t>
  </si>
  <si>
    <t>簸箕桥面加高加固40米</t>
  </si>
  <si>
    <t>唯一通行桥，改善群众生产生活条件</t>
  </si>
  <si>
    <t>坪地村</t>
  </si>
  <si>
    <t>新建、讲寨、南蛇农村道路建设</t>
  </si>
  <si>
    <t>建设及维修</t>
  </si>
  <si>
    <t>12米路基塌方维修及150米路面硬化</t>
  </si>
  <si>
    <t>村组道路建设</t>
  </si>
  <si>
    <t>村入组道路重修</t>
  </si>
  <si>
    <t>东风村</t>
  </si>
  <si>
    <t>天堂组-稿溪组（禾滩）路段道路建设</t>
  </si>
  <si>
    <t>道路建设500米</t>
  </si>
  <si>
    <t>圭界村</t>
  </si>
  <si>
    <t>八世水库跨溢洪道公路桥</t>
  </si>
  <si>
    <t>修建公路桥一座，两跨总长28米，桥面宽4.5米</t>
  </si>
  <si>
    <t>天雷山国有林场硬化道路工程一标段</t>
  </si>
  <si>
    <t>步头降</t>
  </si>
  <si>
    <t>7.33公里砼路面建设</t>
  </si>
  <si>
    <t>解决2506个贫困人口的出行问题</t>
  </si>
  <si>
    <t>天雷山国有林场硬化道路工程二标段</t>
  </si>
  <si>
    <t>7.43公里砼路面建设</t>
  </si>
  <si>
    <t>2022年农村公路水毁抢险工程</t>
  </si>
  <si>
    <t>各乡镇</t>
  </si>
  <si>
    <t>农村公路水毁抢险工程</t>
  </si>
  <si>
    <t>解决47712个贫困人口的出行问题</t>
  </si>
  <si>
    <t>怀化路桥通自然村水泥路建设工程</t>
  </si>
  <si>
    <t>97公里砼路面建设</t>
  </si>
  <si>
    <t>解决5414个贫困人口的出行问题</t>
  </si>
  <si>
    <t>涞溪村六甲田至三江口         组级公路硬化</t>
  </si>
  <si>
    <t>0.9公里砼路面建设</t>
  </si>
  <si>
    <t>解决367个贫困人口的出行问题</t>
  </si>
  <si>
    <t>2019年自然村通水泥（沥青）路建设第二批（扶罗镇新寨C1825等口坝-老行）、（凉伞镇VZ17子城绞两河-红岩坡）工程</t>
  </si>
  <si>
    <t>扶罗镇、凉伞镇</t>
  </si>
  <si>
    <t>（扶罗镇新寨C1825等口坝-老行）、（凉伞镇VZ17子城绞两河-红岩坡）</t>
  </si>
  <si>
    <t>解决846个贫困人口的出行问题</t>
  </si>
  <si>
    <t>2019年自然村通水泥（沥青）路建设第二批中寨镇V881茂三路口-茂三、  贡溪镇VZ14村道-交寨</t>
  </si>
  <si>
    <t>中寨镇、 贡溪镇</t>
  </si>
  <si>
    <t>中寨镇V881茂三路口-茂三、  贡溪镇VZ14村道-交寨</t>
  </si>
  <si>
    <t>解决659个贫困人口的出行问题</t>
  </si>
  <si>
    <t>2019年自然村通水泥（沥青）路建设第二批（阿梅干-菜塘、塘寨村部-塘上组、草坪-石板）</t>
  </si>
  <si>
    <t>阿梅干-菜塘、塘寨村部-塘上组、草坪-石板</t>
  </si>
  <si>
    <t>解决587个贫困人口的出行问题</t>
  </si>
  <si>
    <t>2019年自然村通水泥（沥青）路建设第二批（田垄头-大洞坪）</t>
  </si>
  <si>
    <t>田垄头-大洞坪</t>
  </si>
  <si>
    <t>解决328个贫困人口的出行问题</t>
  </si>
  <si>
    <t>2019年自然村通水泥（沥青）路建设第二批（洞脑路口-洞脑）</t>
  </si>
  <si>
    <t>洞脑路口-洞脑</t>
  </si>
  <si>
    <t>解决455个贫困人口的出行问题</t>
  </si>
  <si>
    <t>2019年自然村通水泥（沥青）路建设第二批（鱼市镇V168杨柳沟-东坡）</t>
  </si>
  <si>
    <t>鱼市镇V168杨柳沟-东坡</t>
  </si>
  <si>
    <t>解决139个贫困人口的出行问题</t>
  </si>
  <si>
    <t>鱼市镇晏家村武陵组和盘江片公路硬化工程（剩余尾款）</t>
  </si>
  <si>
    <t>晏家村为非贫困村</t>
  </si>
  <si>
    <t>解决526个贫困人口的出行问题</t>
  </si>
  <si>
    <t>两河口至冷风坡公路</t>
  </si>
  <si>
    <t>两河口村</t>
  </si>
  <si>
    <t>2.5公里砼路面建设</t>
  </si>
  <si>
    <t>杨家坳至香树脚公路</t>
  </si>
  <si>
    <t>2公里沥青路面建设</t>
  </si>
  <si>
    <t>步头降苗族乡通三级公路</t>
  </si>
  <si>
    <t>步头降村</t>
  </si>
  <si>
    <t>6.127公里砼路面建设</t>
  </si>
  <si>
    <t>解决511个贫困人口的出行问题</t>
  </si>
  <si>
    <t>大前门至茅屋冲连接路</t>
  </si>
  <si>
    <t>7.7公里砼路面建设</t>
  </si>
  <si>
    <t>解决1208个贫困人口的出行问题</t>
  </si>
  <si>
    <t>石坞溪村道-康达牧业连接路</t>
  </si>
  <si>
    <t>石坞溪村</t>
  </si>
  <si>
    <t>3公里砼路面建设</t>
  </si>
  <si>
    <t>解决543个贫困人口的出行问题</t>
  </si>
  <si>
    <t>大坪屋背-三佰佬连接路</t>
  </si>
  <si>
    <t>老黄冲村</t>
  </si>
  <si>
    <t>7公里砼路面建设</t>
  </si>
  <si>
    <t>解决245个贫困人口的出行问题</t>
  </si>
  <si>
    <t>枫木坳-长冲湾连接路</t>
  </si>
  <si>
    <t>洞坡村</t>
  </si>
  <si>
    <t>3.2公里砼路面建设</t>
  </si>
  <si>
    <t>解决746个贫困人口的出行问题</t>
  </si>
  <si>
    <t>扶罗镇侗藏红米产业公路</t>
  </si>
  <si>
    <t>2.45公里砼路面建设</t>
  </si>
  <si>
    <t>解决1860个贫困人口的出行问题</t>
  </si>
  <si>
    <t>老王山塘门口-梯溪坝连接路</t>
  </si>
  <si>
    <t>4.5公里砼路面建设</t>
  </si>
  <si>
    <t>解决950个贫困人口的出行问题</t>
  </si>
  <si>
    <t>唐家坝-田垅坳连接路</t>
  </si>
  <si>
    <t>5公里砼路面建设</t>
  </si>
  <si>
    <t>解决1736个贫困人口的出行问题</t>
  </si>
  <si>
    <t>茶坪老政府至苗龙溪连接路</t>
  </si>
  <si>
    <t>茶坪村</t>
  </si>
  <si>
    <t>4.81公里砼路面建设</t>
  </si>
  <si>
    <t>解决149个贫困人口的出行问题</t>
  </si>
  <si>
    <t>天堂-大旺地茶坳连接路</t>
  </si>
  <si>
    <t>5.08公里砼路面建设</t>
  </si>
  <si>
    <t>解决405个贫困人口的出行问题</t>
  </si>
  <si>
    <t>努溪-大坪坡连接路</t>
  </si>
  <si>
    <t>5.57公里砼路面建设</t>
  </si>
  <si>
    <t>解决1944个贫困人口的出行问题</t>
  </si>
  <si>
    <t>地蒲-殿溪连接路</t>
  </si>
  <si>
    <t>1.09公里砼路面建设</t>
  </si>
  <si>
    <t>解决322个贫困人口的出行问题</t>
  </si>
  <si>
    <t>其它</t>
  </si>
  <si>
    <t>道路防护栏安装</t>
  </si>
  <si>
    <t>新安装道路防护栏2000米</t>
  </si>
  <si>
    <t>新寨至八界公路硬化项目</t>
  </si>
  <si>
    <t>硬化公路10公里</t>
  </si>
  <si>
    <t>方便群众通行，促进湘黔两地商品物流流通及新寨万亩黄腊林场开发</t>
  </si>
  <si>
    <t>产业路、资源路、旅游路建设</t>
  </si>
  <si>
    <t>八角冲养殖场</t>
  </si>
  <si>
    <t>八角冲养殖场500米</t>
  </si>
  <si>
    <t>凤形至中坳</t>
  </si>
  <si>
    <t>凤形至中坳2000米</t>
  </si>
  <si>
    <t>溪底生猪场</t>
  </si>
  <si>
    <t>溪底生猪场200米</t>
  </si>
  <si>
    <t>分水垅养殖场</t>
  </si>
  <si>
    <t>分水垅养殖场200米</t>
  </si>
  <si>
    <t>桐木坳至锣鼓洞</t>
  </si>
  <si>
    <t>桐木坳至锣鼓洞500米</t>
  </si>
  <si>
    <t>产业路2公里</t>
  </si>
  <si>
    <t>林冲村</t>
  </si>
  <si>
    <t>林冲湾易地搬迁点至椿树凹山塘产业路硬化</t>
  </si>
  <si>
    <t>硬化公路2000米</t>
  </si>
  <si>
    <t>地习村、唐家村</t>
  </si>
  <si>
    <t>地习村、唐家村产业路建设</t>
  </si>
  <si>
    <t>1150方堡坎、道路硬化80米</t>
  </si>
  <si>
    <t>2个</t>
  </si>
  <si>
    <t>半坡、沟田产业路硬化</t>
  </si>
  <si>
    <t>硬化公路1000米</t>
  </si>
  <si>
    <t>高坪村菜塘组产业路硬化</t>
  </si>
  <si>
    <t>道路硬化2.87千米</t>
  </si>
  <si>
    <t>硬化田家组霸王坡、新寨组屋脚、下寨组卧斗河坝、干沟河坝产业路</t>
  </si>
  <si>
    <t>架㲺产业路修复硬化</t>
  </si>
  <si>
    <t>长2000米宽3米</t>
  </si>
  <si>
    <t>高寨村</t>
  </si>
  <si>
    <t>水库沿山便道及钓台建设</t>
  </si>
  <si>
    <t>高寨村村委会</t>
  </si>
  <si>
    <t>修建沿山便道2000米，钓台50个</t>
  </si>
  <si>
    <t>每年可产生经济收入5万元左右，每年可增加村集体经济1万元左右。</t>
  </si>
  <si>
    <t>梅溪组</t>
  </si>
  <si>
    <t>3*500米</t>
  </si>
  <si>
    <t>比足村</t>
  </si>
  <si>
    <t>鱼塘维护</t>
  </si>
  <si>
    <t>比足村委会</t>
  </si>
  <si>
    <t>鱼塘1个</t>
  </si>
  <si>
    <t>维修鱼塘1个</t>
  </si>
  <si>
    <t>磨溪村</t>
  </si>
  <si>
    <t>产业路修建及硬化</t>
  </si>
  <si>
    <t>八崩至坝马机耕道2500米</t>
  </si>
  <si>
    <t>八廖至坝马机耕道2000米</t>
  </si>
  <si>
    <t>农村基础设施项目</t>
  </si>
  <si>
    <t>马王村</t>
  </si>
  <si>
    <t>修建河堤堡坎100余方</t>
  </si>
  <si>
    <t>403人</t>
  </si>
  <si>
    <t>农村供水保障设施建设</t>
  </si>
  <si>
    <t>水源钻井、水管维修</t>
  </si>
  <si>
    <t>全村水源钻井、水管维修</t>
  </si>
  <si>
    <t>饮水工程</t>
  </si>
  <si>
    <t>水源点完善</t>
  </si>
  <si>
    <t>储水池、水管维修</t>
  </si>
  <si>
    <t>应急抗旱抽水设施</t>
  </si>
  <si>
    <t>供水保障设施维修</t>
  </si>
  <si>
    <t>对全村所有供水设施进行维修护理</t>
  </si>
  <si>
    <t>保障村民日常用水</t>
  </si>
  <si>
    <t>团寨消防</t>
  </si>
  <si>
    <t>6个团寨</t>
  </si>
  <si>
    <t>6个团寨消防设施建设</t>
  </si>
  <si>
    <t>坳背村、柳寨村、四路村、田家村、甘美村、天堂村、马王村、林冲村、新江村、天雷村、向家地村、长乐坪村、石马溪村、练溪村、阿界村、烂泥村、洛溪村、大晏村、晏家村、大坝河村、桂岱村、冲享村、塘教村、上公道村、比足村、新寨村、磨溪村、克寨村、高坪村</t>
  </si>
  <si>
    <t>农村供水保障水源工程</t>
  </si>
  <si>
    <t>打深井34口</t>
  </si>
  <si>
    <t>提升供水保障能力</t>
  </si>
  <si>
    <t>新桥村、圭界村、绞寿村等</t>
  </si>
  <si>
    <t>2023年农村供水维修养护及抗旱工程</t>
  </si>
  <si>
    <t>实施维修养护及抗旱工程15处</t>
  </si>
  <si>
    <t>石马溪村等5个村</t>
  </si>
  <si>
    <t>2023.12</t>
  </si>
  <si>
    <t>5个村供水工程维修养护</t>
  </si>
  <si>
    <t>地习村</t>
  </si>
  <si>
    <t>挖5座深水井</t>
  </si>
  <si>
    <t>解决群众季节性缺水问题</t>
  </si>
  <si>
    <t>山塘修建</t>
  </si>
  <si>
    <t>山塘坝体平整、硬化、排水</t>
  </si>
  <si>
    <t>长滩村</t>
  </si>
  <si>
    <t>风火井组通组道路</t>
  </si>
  <si>
    <t>长滩村委会</t>
  </si>
  <si>
    <t>本组及周边群众1000余人</t>
  </si>
  <si>
    <t>改善人居环境，方便群众出行</t>
  </si>
  <si>
    <t>方便村民生产</t>
  </si>
  <si>
    <t>各组供水管道维修，更换，应急水井建设</t>
  </si>
  <si>
    <t>更换管道及寻找水源</t>
  </si>
  <si>
    <t>解决全村人的饮水问题</t>
  </si>
  <si>
    <t>两河口</t>
  </si>
  <si>
    <t>上关溪供水工程</t>
  </si>
  <si>
    <t>水务局、乡村振兴局</t>
  </si>
  <si>
    <t>1000米接通半坡塘自来水</t>
  </si>
  <si>
    <t>饮水安全得到保障</t>
  </si>
  <si>
    <t>庙湾组至弯头组排水引水渠修建</t>
  </si>
  <si>
    <t>1500米水渠三面硬化，扩宽</t>
  </si>
  <si>
    <t>带动就业人口112人</t>
  </si>
  <si>
    <t>供水维护</t>
  </si>
  <si>
    <t>各组供水管道维护、更换、应急水井建设</t>
  </si>
  <si>
    <t>解决就业人口30人</t>
  </si>
  <si>
    <t>歇长坡、芭蕉坡银龙税务自来水人饮工程</t>
  </si>
  <si>
    <t>小鱼塘人饮工程</t>
  </si>
  <si>
    <t>岩山村小鱼塘至帅家组增加水源点</t>
  </si>
  <si>
    <t>通过该项目实施，解决旱季老百姓水难问题</t>
  </si>
  <si>
    <t>炉冲村</t>
  </si>
  <si>
    <t>人饮工程</t>
  </si>
  <si>
    <t>波洲镇政府</t>
  </si>
  <si>
    <t>天堂坡组饮水工程2000米</t>
  </si>
  <si>
    <t>7个组</t>
  </si>
  <si>
    <t>7个小组自来水管7500米</t>
  </si>
  <si>
    <t>比足村村委会</t>
  </si>
  <si>
    <t>水泵站2个</t>
  </si>
  <si>
    <t>新建水泵站2个</t>
  </si>
  <si>
    <t>桐木村</t>
  </si>
  <si>
    <t>水利设施建设</t>
  </si>
  <si>
    <t>维修加固</t>
  </si>
  <si>
    <t>桐木村（交际、大笨、禾道、老寨）共计6个受损山塘维修加固</t>
  </si>
  <si>
    <t>民政局</t>
  </si>
  <si>
    <t>完成蓄水池一个，10立方米。水源池一个，5立方米。水管500米，水泵2个。</t>
  </si>
  <si>
    <t>解决饮水问题，方便群众</t>
  </si>
  <si>
    <t>黄雷村</t>
  </si>
  <si>
    <t>农村电网建设（通生产、生活用电、提高综合电压和供电可靠性）</t>
  </si>
  <si>
    <t>洞坪街道村组照明设施</t>
  </si>
  <si>
    <t>洞坪街道村组照明设施路灯100盏</t>
  </si>
  <si>
    <t>瓦屋坡村</t>
  </si>
  <si>
    <t>瓦屋坡片区亮化设施</t>
  </si>
  <si>
    <t>2023年</t>
  </si>
  <si>
    <t>2024年</t>
  </si>
  <si>
    <t>移民事务中心</t>
  </si>
  <si>
    <t>瓦屋坡片区亮化灯60盏</t>
  </si>
  <si>
    <t>生活用电</t>
  </si>
  <si>
    <t>农村木质房屋室内用电安全改造奖补</t>
  </si>
  <si>
    <t>乡镇人民政府</t>
  </si>
  <si>
    <t>1.农村木质房室内电力线路改造；2.农村居民户电烤火箱改造。</t>
  </si>
  <si>
    <t>1、切实提升全县农村民居火灾预防能力；2：有效防止火灾发生；3：最大程度保障农村居民生命财产安全</t>
  </si>
  <si>
    <t>数字乡村建设（信息通信基础设施建设、数字化、智能化建设等）</t>
  </si>
  <si>
    <t>祥冲村龙洞组、比里溪、上么组移动信号塔</t>
  </si>
  <si>
    <t>3座</t>
  </si>
  <si>
    <t>其他</t>
  </si>
  <si>
    <t>波洲镇、禾滩镇、扶罗镇、</t>
  </si>
  <si>
    <t>扶罗村、禾滩村、闪溪村、塘洞村、坳背村</t>
  </si>
  <si>
    <t>平溪新晃县治理工程（2023年）</t>
  </si>
  <si>
    <t>平溪新晃县治理工程（2023年）主要治理平溪干流，综合治理河长9.8km</t>
  </si>
  <si>
    <t>保护1.27万人、1.35万亩农田防洪安全，促进地方经济社会发展。</t>
  </si>
  <si>
    <t>新晃县龙溪重点山洪沟防洪治理项目</t>
  </si>
  <si>
    <t>龙溪重点山洪沟防洪治理</t>
  </si>
  <si>
    <t>保护耕地，保障农业生产</t>
  </si>
  <si>
    <t>禾滩镇、扶罗镇、</t>
  </si>
  <si>
    <t>扶罗村。弓判村、东风村、禾滩村、进蚕村</t>
  </si>
  <si>
    <t>平溪新晃县治理二期工程（2022年）</t>
  </si>
  <si>
    <t>综合治理河道长度7.3km</t>
  </si>
  <si>
    <t>新晃县波洲镇江口村桂花岛岸坡治理工程</t>
  </si>
  <si>
    <t>新建护岸0.861km</t>
  </si>
  <si>
    <t>扶罗镇、鱼市镇</t>
  </si>
  <si>
    <t>皂溪村、团溪村</t>
  </si>
  <si>
    <t>水土保持工程</t>
  </si>
  <si>
    <r>
      <rPr>
        <sz val="9"/>
        <color theme="1"/>
        <rFont val="仿宋"/>
        <charset val="134"/>
      </rPr>
      <t>1.生态自然修复区拟治理面积21.38km</t>
    </r>
    <r>
      <rPr>
        <sz val="9"/>
        <color theme="1"/>
        <rFont val="宋体"/>
        <charset val="134"/>
      </rPr>
      <t>²</t>
    </r>
    <r>
      <rPr>
        <sz val="9"/>
        <color theme="1"/>
        <rFont val="仿宋"/>
        <charset val="134"/>
      </rPr>
      <t>，设置封禁治理2138.21hm</t>
    </r>
    <r>
      <rPr>
        <sz val="9"/>
        <color theme="1"/>
        <rFont val="宋体"/>
        <charset val="134"/>
      </rPr>
      <t>²</t>
    </r>
    <r>
      <rPr>
        <sz val="9"/>
        <color theme="1"/>
        <rFont val="仿宋"/>
        <charset val="134"/>
      </rPr>
      <t>。
2.综合治理区水土保持林264.78hm</t>
    </r>
    <r>
      <rPr>
        <sz val="9"/>
        <color theme="1"/>
        <rFont val="宋体"/>
        <charset val="134"/>
      </rPr>
      <t>²</t>
    </r>
    <r>
      <rPr>
        <sz val="9"/>
        <color theme="1"/>
        <rFont val="仿宋"/>
        <charset val="134"/>
      </rPr>
      <t>、经果林73.43hm</t>
    </r>
    <r>
      <rPr>
        <sz val="9"/>
        <color theme="1"/>
        <rFont val="宋体"/>
        <charset val="134"/>
      </rPr>
      <t>²</t>
    </r>
    <r>
      <rPr>
        <sz val="9"/>
        <color theme="1"/>
        <rFont val="仿宋"/>
        <charset val="134"/>
      </rPr>
      <t>；小型水利水保工程7处。
3.沟（河）道及湖库周边区设置综合护岸工程1271m、沟道垃圾处理512m</t>
    </r>
    <r>
      <rPr>
        <sz val="9"/>
        <color theme="1"/>
        <rFont val="宋体"/>
        <charset val="134"/>
      </rPr>
      <t>³</t>
    </r>
    <r>
      <rPr>
        <sz val="9"/>
        <color theme="1"/>
        <rFont val="仿宋"/>
        <charset val="134"/>
      </rPr>
      <t>、人工挖淤泥流沙2100m</t>
    </r>
    <r>
      <rPr>
        <sz val="9"/>
        <color theme="1"/>
        <rFont val="宋体"/>
        <charset val="134"/>
      </rPr>
      <t>³</t>
    </r>
    <r>
      <rPr>
        <sz val="9"/>
        <color theme="1"/>
        <rFont val="仿宋"/>
        <charset val="134"/>
      </rPr>
      <t>。</t>
    </r>
  </si>
  <si>
    <t>省定乡村振兴重点村补短板强弱项基础建设</t>
  </si>
  <si>
    <t>农村综合改革转移支付公益事业项目建设</t>
  </si>
  <si>
    <t>农村公益小型基础设施建设</t>
  </si>
  <si>
    <t>（二）人居环境整治</t>
  </si>
  <si>
    <t>农村污水治理</t>
  </si>
  <si>
    <t>农村人居环境整治</t>
  </si>
  <si>
    <t>农村污水治理、河道清淤</t>
  </si>
  <si>
    <t>改善群众生活生产条件</t>
  </si>
  <si>
    <t>干田坪组农村污水处理</t>
  </si>
  <si>
    <t>米贝苗族乡人民政府</t>
  </si>
  <si>
    <t>新建综合污水处理池一套，新建/改建污水沟渠1000米</t>
  </si>
  <si>
    <t>解决米贝村干田坪组生产、生活污水排放问题，提升团寨环境。</t>
  </si>
  <si>
    <t>污水治理</t>
  </si>
  <si>
    <t>全乡17个大团寨污水管网</t>
  </si>
  <si>
    <t>解决农村污水乱排及明沟排污的问题，全面提升人居环境。</t>
  </si>
  <si>
    <t>集镇污水处理场项目</t>
  </si>
  <si>
    <t>修建日处理能力300m³的集镇污水处理场一座及污水管网铺埋</t>
  </si>
  <si>
    <t>解决米贝集镇污水管网及处理设施问题，提升集镇形象。</t>
  </si>
  <si>
    <t>建设饮水工程10处</t>
  </si>
  <si>
    <t>农村垃圾治理</t>
  </si>
  <si>
    <t>垃圾治理</t>
  </si>
  <si>
    <t>全村建设30个垃圾回收点</t>
  </si>
  <si>
    <t>垃圾收纳设备建设，裸露土地绿化建设</t>
  </si>
  <si>
    <t>对全村17个村民小组新建垃圾收纳设备，并对裸露土地进行绿化</t>
  </si>
  <si>
    <t>美化环境、消除安全隐患</t>
  </si>
  <si>
    <t>头家村</t>
  </si>
  <si>
    <t>农村垃圾处理</t>
  </si>
  <si>
    <t>牛场老村部修缮，修建垃圾转运站2个，围栏500米</t>
  </si>
  <si>
    <t>提升人居环境</t>
  </si>
  <si>
    <t>各行政村</t>
  </si>
  <si>
    <t>农村生活垃圾转运体系配套建设</t>
  </si>
  <si>
    <t>住建局</t>
  </si>
  <si>
    <t>各行政村生活垃圾转运体系建设</t>
  </si>
  <si>
    <t>改善群众生活条件</t>
  </si>
  <si>
    <t>农村卫生厕所改造（户用、公共厕所）</t>
  </si>
  <si>
    <t>农村厕所改（新）建</t>
  </si>
  <si>
    <t>乡村振兴局</t>
  </si>
  <si>
    <t>农村户厕改（新）建3520户，农村公厕改（新）建1座</t>
  </si>
  <si>
    <t>碧林村</t>
  </si>
  <si>
    <t>改建公共场所1座</t>
  </si>
  <si>
    <t>改造村部公用厕所1座</t>
  </si>
  <si>
    <t>改善463户1752人生产生活条件</t>
  </si>
  <si>
    <t>公共厕所</t>
  </si>
  <si>
    <t>20平米卫生公厕</t>
  </si>
  <si>
    <t>旅游厕所</t>
  </si>
  <si>
    <t>占地面积100平方米，男女各10个蹲位，（不包含无障碍厕位），第三卫生间，10个淋浴间（分男女），设有无障碍通道、无障碍厕位及无障碍洗手盆等无障碍设施</t>
  </si>
  <si>
    <t xml:space="preserve">发展乡村旅游，增加农村收入
</t>
  </si>
  <si>
    <t>村容村貌提升</t>
  </si>
  <si>
    <t>集镇弱电线路改造建设
项目</t>
  </si>
  <si>
    <t>对集镇弱电线路进行整治、下埋</t>
  </si>
  <si>
    <t>对集镇弱电线路进行整治、下埋，改变集镇街道上空乱象，提升集镇形象</t>
  </si>
  <si>
    <t>人居环境整治</t>
  </si>
  <si>
    <t>禾滩村</t>
  </si>
  <si>
    <t>木弄寨人居环境整治</t>
  </si>
  <si>
    <t>美化、绿化、棚户拆除</t>
  </si>
  <si>
    <t>大树湾</t>
  </si>
  <si>
    <t>环境卫生整治</t>
  </si>
  <si>
    <t>大树湾村委会</t>
  </si>
  <si>
    <t>村部周边、黄家寨高速公路桥下环境卫生整治</t>
  </si>
  <si>
    <t>改善村环境卫生</t>
  </si>
  <si>
    <t>全县各行政村人居环境整治提升</t>
  </si>
  <si>
    <t>改善群众居住环境</t>
  </si>
  <si>
    <t>暮山坪村</t>
  </si>
  <si>
    <t>农村人居环境和美乡村示范片建设</t>
  </si>
  <si>
    <t>通过开展“一拆二改三清四化”整治工作，实施“十大行动”，9月前完成暮山坪村示范创建工作</t>
  </si>
  <si>
    <t>农村人居环境整治提升</t>
  </si>
  <si>
    <t>各乡镇人民政府</t>
  </si>
  <si>
    <t>开展“一拆二改三清四化”及“十大行动”</t>
  </si>
  <si>
    <t>新晃县乡村振兴示范创建项目</t>
  </si>
  <si>
    <t>新建
改建</t>
  </si>
  <si>
    <r>
      <rPr>
        <sz val="9"/>
        <rFont val="仿宋"/>
        <charset val="134"/>
      </rPr>
      <t>一、农村基础设施：
1、入户路688㎡；2、便民基础设施休息亭1栋、休息廊庭1栋等；
二、人居环境整治：
1、各居民房外墙改造工程，喷刷涂料及脚手架5800㎡；2、砖砌体拆除125m</t>
    </r>
    <r>
      <rPr>
        <sz val="9"/>
        <rFont val="宋体"/>
        <charset val="134"/>
      </rPr>
      <t>³</t>
    </r>
    <r>
      <rPr>
        <sz val="9"/>
        <rFont val="仿宋"/>
        <charset val="134"/>
      </rPr>
      <t>；3、原青砖墙面勾缝及其他零星工程1500㎡；4、木窗花刷油漆600㎡；5、农村砖墙面整理658㎡；6、拆除电杆，电线整理。7、农村厕所革命专项行动27户；8、农村生活污水治理专项行动，新修排水沟250m；9、村街硬化专项行动，砼硬化650㎡；10、亮化工程：安装LED灯带400m，安装太阳能路灯11套；11、美丽庭院创建专项行动庭院改造33户；
三、农村公共服务
1、农业技能培训中心528㎡</t>
    </r>
  </si>
  <si>
    <t>（三）农村公共服务</t>
  </si>
  <si>
    <t>公共照明设施</t>
  </si>
  <si>
    <t>安装路灯400根</t>
  </si>
  <si>
    <t>14个村民小组安装路灯400根</t>
  </si>
  <si>
    <t>改善群众出行条件</t>
  </si>
  <si>
    <t>太阳能路灯</t>
  </si>
  <si>
    <t>安装60盏</t>
  </si>
  <si>
    <t>亮化工程</t>
  </si>
  <si>
    <t>路灯100盏</t>
  </si>
  <si>
    <t>路灯安装</t>
  </si>
  <si>
    <t>安装路灯100根</t>
  </si>
  <si>
    <t>村内道路公共照明设施建设</t>
  </si>
  <si>
    <t>安装200盏</t>
  </si>
  <si>
    <t>太阳能路灯安装</t>
  </si>
  <si>
    <t>安装太阳能路灯200盏</t>
  </si>
  <si>
    <t>农村路灯亮化工程150盏</t>
  </si>
  <si>
    <t>农村路灯亮化工程480盏</t>
  </si>
  <si>
    <t>大桥溪</t>
  </si>
  <si>
    <t>光伏新能源路灯建设</t>
  </si>
  <si>
    <t>大桥溪村委会</t>
  </si>
  <si>
    <t>200盏</t>
  </si>
  <si>
    <t>新民村</t>
  </si>
  <si>
    <t>新民村委会</t>
  </si>
  <si>
    <t>新安装光伏新能源路灯100盏</t>
  </si>
  <si>
    <t>便利1547群众出行</t>
  </si>
  <si>
    <t>石坞溪</t>
  </si>
  <si>
    <t>石坞溪村委会</t>
  </si>
  <si>
    <t>新安装光伏新能源路灯70盏</t>
  </si>
  <si>
    <t>通过邀请专业技术人员带动实施</t>
  </si>
  <si>
    <t>路灯照明</t>
  </si>
  <si>
    <t>全村7个组150盏路灯</t>
  </si>
  <si>
    <t>路灯200盏</t>
  </si>
  <si>
    <t>路灯180个</t>
  </si>
  <si>
    <t>新建路灯180个</t>
  </si>
  <si>
    <t>60盏路灯</t>
  </si>
  <si>
    <t>村部至豪玫组安装太阳能路灯80盏</t>
  </si>
  <si>
    <t>其他（便民综合服务设施、文化活动广场、体育设施、村级客运站、农村公益性殡葬设施建设等）</t>
  </si>
  <si>
    <t>文化广场重新规划改造，完善体育设施</t>
  </si>
  <si>
    <t>改造</t>
  </si>
  <si>
    <t>新增健身器材及维修原有器材，修建灯光及对文化广场进行护栏修建</t>
  </si>
  <si>
    <t>为村民提供活动娱乐场所，增加幸福感</t>
  </si>
  <si>
    <t>米贝乡民族文化广场（暨乡庆主会场）项目建设</t>
  </si>
  <si>
    <t>完成米贝7.4地灾受灾点改造为苗乡风情综合广场建设，同时作为乡庆主会场。</t>
  </si>
  <si>
    <t>修建米贝乡民族文化广场，做好乡庆40年主会场准备。</t>
  </si>
  <si>
    <t>倒插杉景观周边基础设施建设</t>
  </si>
  <si>
    <t>路面硬化15cm厚铺沥青825m2，浆砌石挡土墙100m3，仿树栏杆135.5m，太阳能庭院灯23盏</t>
  </si>
  <si>
    <t>省级少数民族发展资金</t>
  </si>
  <si>
    <t>完善农村基础设施建设</t>
  </si>
  <si>
    <t>木质建筑物修缮工程</t>
  </si>
  <si>
    <t>维修改造</t>
  </si>
  <si>
    <t>道路旁挡土墙维修加固：道路旁挡土墙维修加固，墙面粉刷移风易俗、民族团结彩绘125m2</t>
  </si>
  <si>
    <t>唐家村</t>
  </si>
  <si>
    <t>新建岑塝坡文化活动广场</t>
  </si>
  <si>
    <t>道丁村道丁组基础设施建设</t>
  </si>
  <si>
    <t>便民综合服务中心场地硬化、及附属设施修缮</t>
  </si>
  <si>
    <t>第二停车场建设</t>
  </si>
  <si>
    <t>地面开挖平整，地面水泥硬化</t>
  </si>
  <si>
    <t>农村公益性殡葬设施建</t>
  </si>
  <si>
    <t>晃州村村委会</t>
  </si>
  <si>
    <t>公墓墓穴扩建</t>
  </si>
  <si>
    <t>带动就业人口50人</t>
  </si>
  <si>
    <t>村民议事院坝水泥硬化</t>
  </si>
  <si>
    <t>祥冲村农村客运站</t>
  </si>
  <si>
    <t>1座</t>
  </si>
  <si>
    <t>祥冲村健身体育设施（篮球场）</t>
  </si>
  <si>
    <t>新晃县扶罗镇运输服务站</t>
  </si>
  <si>
    <t>站场建设、停车场建设</t>
  </si>
  <si>
    <t>解决2536个贫困人口的出行问题</t>
  </si>
  <si>
    <t>波洲镇综合运输服务站</t>
  </si>
  <si>
    <t>波州镇</t>
  </si>
  <si>
    <t>波州村</t>
  </si>
  <si>
    <t>解决1756个贫困人口的出行问题</t>
  </si>
  <si>
    <t>凉伞镇综合运输服务站</t>
  </si>
  <si>
    <t>中寨镇综合运输服务站</t>
  </si>
  <si>
    <t>中寨居委会</t>
  </si>
  <si>
    <t>解决1322个贫困人口的出行问题</t>
  </si>
  <si>
    <t>四、易地搬迁后扶</t>
  </si>
  <si>
    <t>易地扶贫搬迁后扶</t>
  </si>
  <si>
    <t>基础设施配套建设</t>
  </si>
  <si>
    <t>发改局</t>
  </si>
  <si>
    <t>检查设施维修及修建柴棚                       470平方、管理用房300平方</t>
  </si>
  <si>
    <t>改善居住环境</t>
  </si>
  <si>
    <t>五、巩固三保障成果</t>
  </si>
  <si>
    <t>（一）住房</t>
  </si>
  <si>
    <t>农村危房改造等农房改造</t>
  </si>
  <si>
    <t>危房改造</t>
  </si>
  <si>
    <t>新建、维修</t>
  </si>
  <si>
    <t>改善73户居住条件</t>
  </si>
  <si>
    <t>（二）教育</t>
  </si>
  <si>
    <t>享受“雨露计划”职业教育补助</t>
  </si>
  <si>
    <t>雨露计划</t>
  </si>
  <si>
    <t>完成中高职职业教育补助2200人</t>
  </si>
  <si>
    <t>中高职职业教育补助2200人</t>
  </si>
  <si>
    <t>其他教育类项目</t>
  </si>
  <si>
    <t>球场建设</t>
  </si>
  <si>
    <t>建设一个标准化球场</t>
  </si>
  <si>
    <t>六、乡村治理和精神文明建设</t>
  </si>
  <si>
    <t>（一）乡村治理</t>
  </si>
  <si>
    <t>开展乡村治理示范创建</t>
  </si>
  <si>
    <t>提升综合治理能力</t>
  </si>
  <si>
    <t>七、项目管理费</t>
  </si>
  <si>
    <t>项目管理费</t>
  </si>
  <si>
    <t>八、其他</t>
  </si>
  <si>
    <t>少数民族特色村寨建设项目</t>
  </si>
  <si>
    <t>米贝乡寨门建设</t>
  </si>
  <si>
    <t>修建一座跨度8米的木质苗乡风情寨门</t>
  </si>
  <si>
    <t>在集镇入口修建一座跨度8米的木质苗乡风情寨门，提升集镇形象</t>
  </si>
  <si>
    <t>地标牌坊修建</t>
  </si>
  <si>
    <t>牌坊修建</t>
  </si>
  <si>
    <t>完善村人居环境硬件设施，美化乡村建设</t>
  </si>
  <si>
    <t>九、省市驻村项目</t>
  </si>
  <si>
    <t>柑橘品改基地建设</t>
  </si>
  <si>
    <t>柑橘品改基地200亩灌溉设施</t>
  </si>
  <si>
    <t>增加村集体公共积累和经济收益</t>
  </si>
  <si>
    <t>桂花岛水上项目</t>
  </si>
  <si>
    <t>入股画舫船两艘</t>
  </si>
  <si>
    <t>1.向家地村红二、六军团行进路线之老案坡红色文化建设项目</t>
  </si>
  <si>
    <t>向家地村红二、六军团行进路线之老案坡巨石雕刻、红军组像及打卡地建设</t>
  </si>
  <si>
    <t>丰富红二、六军团行进路线红色景点建设，提升向家地村文旅产业品质</t>
  </si>
  <si>
    <t>2.向家地村红二、六军团之红军战地医院旧址加固修缮改造项目</t>
  </si>
  <si>
    <t>向家地村红二、六军团之红军战地医院480㎡旧址加固修缮改造</t>
  </si>
  <si>
    <t>保护红二、六军团在向家地村的红色旅游资源，开展红色文化研学旅游</t>
  </si>
  <si>
    <t>3.向家地村红二、六军团红色文化资源保护和文旅研融合项目</t>
  </si>
  <si>
    <t>向家地村红二、六军团文旅研融合、红色文化资源挖掘保护和管理运用建设</t>
  </si>
  <si>
    <t>挖掘和完善向家地村红二、六军团红色文化研学旅游业态</t>
  </si>
  <si>
    <t>联农带农服务综合体</t>
  </si>
  <si>
    <t>农副产品、传统手工艺品加工及销售，就业帮扶、公益服务、餐饮服务，地标产品推广，改造房屋一栋，形成具有接纳100人的服务能力</t>
  </si>
  <si>
    <t>闪溪村食品加工</t>
  </si>
  <si>
    <t>闪溪村食品加工厂，1000平方米</t>
  </si>
  <si>
    <t>规模100人左右，特色产业带动増加脱贫（监测）人口收入（总收入）≥5万元</t>
  </si>
  <si>
    <t>村企联建，吸纳农村劳动力稳定就业，扩大用工数量。特色产业带动增加脱贫（监测）人口就业人数≥30人，受益脱贫（监测）人口数≥30人，带动脱贫（监测）人口脱贫数≥10人</t>
  </si>
  <si>
    <t>硬化道路1公里，宽3米、厚0.15米</t>
  </si>
  <si>
    <t>让本村共300户约1520人受益。方便群众生产、生活。</t>
  </si>
  <si>
    <t>张家、岩板田、新路冲等地道路维修，共10处100米。</t>
  </si>
  <si>
    <t>消除道路安全隐患，改善群众生产生活条件，解决三个组机耕道水土流失问题。</t>
  </si>
  <si>
    <t>老村部维修、道路清理</t>
  </si>
  <si>
    <t>让本村共610户约2391人受益。方便群众生产、生活。</t>
  </si>
  <si>
    <t xml:space="preserve">   乡村治理和精神文明建设</t>
  </si>
  <si>
    <t>文明创建</t>
  </si>
  <si>
    <t>培养“四有”新时代农民、传统民俗活动开展等。</t>
  </si>
  <si>
    <t>精神文明素质提升、和谐邻里关系创建、奉献精神培养等。</t>
  </si>
  <si>
    <t>烤烟产业</t>
  </si>
  <si>
    <t>开垦面积100亩，种植面积100亩。购买烤烟种苗、农药化肥、烤制材料，烤烟抚育劳务支出等</t>
  </si>
  <si>
    <t>开垦面积100亩，种植面积100亩</t>
  </si>
  <si>
    <t>吸纳群众务工增收，低收入人群分红，促进产业增收，壮大村集体经济增收</t>
  </si>
  <si>
    <t>黄牛养殖基地建设</t>
  </si>
  <si>
    <t>30亩牧草基地，占地两亩牛舍及配套设施，农资销售点建设</t>
  </si>
  <si>
    <t>为村集体经济增加2万元</t>
  </si>
  <si>
    <t>国学孝文化讲学、研学项目</t>
  </si>
  <si>
    <t>国学孝文化基地配套设施建设。</t>
  </si>
  <si>
    <t>打造国学孝文化旅游景点，开展孝文化讲学研学</t>
  </si>
  <si>
    <t>黄精啤酒产业发展项目</t>
  </si>
  <si>
    <t>1、黄精的收购与深加工的场地建设。
黄精啤酒代加工，黄精啤酒的销售与储存。</t>
  </si>
  <si>
    <t>带动脱贫人口就业，发展村集体经济，增加村集体经济和脱贫人口收入</t>
  </si>
  <si>
    <t>高产油菜产业发展开发项目</t>
  </si>
  <si>
    <t>种植油菜1000亩，建设200平方米油料加工坊</t>
  </si>
  <si>
    <t>年产油菜籽17.5万公斤加工成菜油80吨，增加村集体经济和脱贫人口收入</t>
  </si>
  <si>
    <t>环境整治</t>
  </si>
  <si>
    <t>修整</t>
  </si>
  <si>
    <t>道路修整约500米；水渠泥沙清理、周边除草；闲置危房拆除；卫生死角清理等。</t>
  </si>
  <si>
    <t>改善7个村民自然组的人居环境及添置便民公共设施，维修原村部，建立服务社和快递点</t>
  </si>
  <si>
    <t>维修老村部，建设便民服务店；拆除危房添置基础设施</t>
  </si>
  <si>
    <t>涞溪村太阳能路灯安装</t>
  </si>
  <si>
    <t>1.新安装7米杆太阳能路灯25盏、壁灯10盏；2.维修原有不亮太阳能路灯20盏。</t>
  </si>
  <si>
    <t>提升村容村貌，方便村民夜间出行；受益453户，1554人.</t>
  </si>
  <si>
    <t>提升村容村貌，方便村民夜间出行，提高夜间出行安全性。</t>
  </si>
  <si>
    <t>附件1：</t>
  </si>
  <si>
    <t>新晃县2023年度巩固拓展脱贫攻坚成果和乡村振兴项目库拟入库项目分类汇总表</t>
  </si>
  <si>
    <t>单位（盖章）：                                                                           单位：万元、个、人</t>
  </si>
  <si>
    <t>项目类型</t>
  </si>
  <si>
    <t>项目个数</t>
  </si>
  <si>
    <t>项目预算
总投资</t>
  </si>
  <si>
    <t>受益村（个）</t>
  </si>
  <si>
    <t>受益户数
（户）</t>
  </si>
  <si>
    <t>受益人口数
（人）</t>
  </si>
  <si>
    <t>财政资金</t>
  </si>
  <si>
    <t>其他资金</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</si>
  <si>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</si>
  <si>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</si>
  <si>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</si>
  <si>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</si>
  <si>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</si>
  <si>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</si>
  <si>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</si>
  <si>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</si>
  <si>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</si>
  <si>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</si>
  <si>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</si>
  <si>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1.农村基础设施</t>
  </si>
  <si>
    <t>2.人居环境整治</t>
  </si>
  <si>
    <t>3.农村公共服务</t>
  </si>
  <si>
    <t>1.住房</t>
  </si>
  <si>
    <t>2.教育</t>
  </si>
  <si>
    <t>3.健康</t>
  </si>
  <si>
    <t>4.综合保障</t>
  </si>
  <si>
    <t>1.乡村治理</t>
  </si>
  <si>
    <t>2.农村精神文明建设</t>
  </si>
  <si>
    <t>1.少数民族特色村寨建设项</t>
  </si>
  <si>
    <t>2.困难群众饮用低氟茶</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</si>
</sst>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86">
    <font>
      <sz val="11"/>
      <color theme="1"/>
      <name val="宋体"/>
      <charset val="134"/>
      <scheme val="minor"/>
    </font>
    <font>
      <b/>
      <sz val="14"/>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b/>
      <sz val="11"/>
      <color theme="1"/>
      <name val="宋体"/>
      <charset val="134"/>
      <scheme val="minor"/>
    </font>
    <font>
      <sz val="11"/>
      <name val="宋体"/>
      <charset val="134"/>
      <scheme val="minor"/>
    </font>
    <font>
      <sz val="12"/>
      <name val="宋体"/>
      <charset val="134"/>
    </font>
    <font>
      <sz val="10"/>
      <color theme="1"/>
      <name val="宋体"/>
      <charset val="134"/>
    </font>
    <font>
      <sz val="11"/>
      <color rgb="FFFF0000"/>
      <name val="宋体"/>
      <charset val="134"/>
      <scheme val="minor"/>
    </font>
    <font>
      <b/>
      <sz val="22"/>
      <name val="方正小标宋简体"/>
      <charset val="134"/>
    </font>
    <font>
      <b/>
      <sz val="9"/>
      <name val="仿宋_GB2312"/>
      <charset val="134"/>
    </font>
    <font>
      <b/>
      <sz val="14"/>
      <name val="仿宋_GB2312"/>
      <charset val="134"/>
    </font>
    <font>
      <b/>
      <sz val="12"/>
      <name val="宋体"/>
      <charset val="134"/>
      <scheme val="major"/>
    </font>
    <font>
      <sz val="9"/>
      <name val="宋体"/>
      <charset val="134"/>
    </font>
    <font>
      <b/>
      <sz val="10"/>
      <name val="宋体"/>
      <charset val="134"/>
    </font>
    <font>
      <sz val="9"/>
      <color rgb="FFFF0000"/>
      <name val="仿宋"/>
      <charset val="134"/>
    </font>
    <font>
      <sz val="9"/>
      <name val="宋体"/>
      <charset val="134"/>
      <scheme val="minor"/>
    </font>
    <font>
      <sz val="9"/>
      <color theme="1"/>
      <name val="宋体"/>
      <charset val="134"/>
    </font>
    <font>
      <sz val="10"/>
      <color rgb="FF000000"/>
      <name val="方正仿宋_GB2312"/>
      <charset val="134"/>
    </font>
    <font>
      <sz val="9"/>
      <color theme="1"/>
      <name val="宋体"/>
      <charset val="134"/>
      <scheme val="minor"/>
    </font>
    <font>
      <sz val="9"/>
      <color rgb="FF000000"/>
      <name val="宋体"/>
      <charset val="134"/>
      <scheme val="minor"/>
    </font>
    <font>
      <sz val="10"/>
      <name val="宋体"/>
      <charset val="134"/>
    </font>
    <font>
      <sz val="9"/>
      <color rgb="FF000000"/>
      <name val="宋体"/>
      <charset val="134"/>
    </font>
    <font>
      <sz val="9"/>
      <color theme="1"/>
      <name val="仿宋"/>
      <charset val="134"/>
    </font>
    <font>
      <sz val="9"/>
      <name val="仿宋"/>
      <charset val="134"/>
    </font>
    <font>
      <sz val="10"/>
      <color rgb="FF000000"/>
      <name val="宋体"/>
      <charset val="134"/>
    </font>
    <font>
      <sz val="11"/>
      <color theme="1"/>
      <name val="仿宋"/>
      <charset val="134"/>
    </font>
    <font>
      <sz val="11"/>
      <color rgb="FF000000"/>
      <name val="宋体"/>
      <charset val="134"/>
    </font>
    <font>
      <b/>
      <sz val="12"/>
      <name val="仿宋_GB2312"/>
      <charset val="134"/>
    </font>
    <font>
      <b/>
      <sz val="12"/>
      <name val="黑体"/>
      <charset val="134"/>
    </font>
    <font>
      <b/>
      <sz val="9"/>
      <name val="宋体"/>
      <charset val="134"/>
    </font>
    <font>
      <sz val="9"/>
      <color rgb="FFFF0000"/>
      <name val="宋体"/>
      <charset val="134"/>
    </font>
    <font>
      <sz val="10"/>
      <color theme="1"/>
      <name val="仿宋"/>
      <charset val="134"/>
    </font>
    <font>
      <b/>
      <sz val="10"/>
      <color theme="1"/>
      <name val="宋体"/>
      <charset val="134"/>
    </font>
    <font>
      <sz val="9"/>
      <color rgb="FFFF0000"/>
      <name val="宋体"/>
      <charset val="134"/>
      <scheme val="minor"/>
    </font>
    <font>
      <sz val="9"/>
      <color rgb="FF000000"/>
      <name val="仿宋"/>
      <charset val="134"/>
    </font>
    <font>
      <sz val="9"/>
      <color theme="1"/>
      <name val="仿宋_GB2312"/>
      <charset val="134"/>
    </font>
    <font>
      <sz val="9"/>
      <color rgb="FF000000"/>
      <name val="仿宋_GB2312"/>
      <charset val="134"/>
    </font>
    <font>
      <sz val="11"/>
      <name val="宋体"/>
      <charset val="134"/>
    </font>
    <font>
      <sz val="11"/>
      <name val="Tahoma"/>
      <charset val="134"/>
    </font>
    <font>
      <sz val="8"/>
      <color rgb="FF000000"/>
      <name val="宋体"/>
      <charset val="134"/>
    </font>
    <font>
      <b/>
      <sz val="12"/>
      <name val="宋体"/>
      <charset val="134"/>
    </font>
    <font>
      <sz val="11"/>
      <name val="仿宋"/>
      <charset val="134"/>
    </font>
    <font>
      <sz val="10"/>
      <name val="宋体"/>
      <charset val="134"/>
      <scheme val="minor"/>
    </font>
    <font>
      <sz val="8"/>
      <color theme="1"/>
      <name val="仿宋"/>
      <charset val="134"/>
    </font>
    <font>
      <sz val="10"/>
      <color rgb="FF000000"/>
      <name val="仿宋"/>
      <charset val="134"/>
    </font>
    <font>
      <sz val="8.5"/>
      <color rgb="FF000000"/>
      <name val="仿宋"/>
      <charset val="134"/>
    </font>
    <font>
      <sz val="10"/>
      <name val="仿宋"/>
      <charset val="134"/>
    </font>
    <font>
      <sz val="10"/>
      <color indexed="8"/>
      <name val="宋体"/>
      <charset val="134"/>
    </font>
    <font>
      <sz val="8"/>
      <color theme="1"/>
      <name val="宋体"/>
      <charset val="134"/>
      <scheme val="minor"/>
    </font>
    <font>
      <sz val="10"/>
      <name val="Arial"/>
      <charset val="0"/>
    </font>
    <font>
      <sz val="9"/>
      <name val="宋体"/>
      <charset val="1"/>
      <scheme val="minor"/>
    </font>
    <font>
      <sz val="11"/>
      <name val="Arial"/>
      <charset val="134"/>
    </font>
    <font>
      <sz val="9"/>
      <color indexed="8"/>
      <name val="仿宋"/>
      <charset val="134"/>
    </font>
    <font>
      <sz val="9"/>
      <name val="仿宋_GB2312"/>
      <charset val="134"/>
    </font>
    <font>
      <b/>
      <sz val="12"/>
      <color theme="1"/>
      <name val="宋体"/>
      <charset val="134"/>
      <scheme val="minor"/>
    </font>
    <font>
      <sz val="10"/>
      <color theme="1"/>
      <name val="宋体"/>
      <charset val="1"/>
      <scheme val="minor"/>
    </font>
    <font>
      <sz val="10"/>
      <color theme="1"/>
      <name val="宋体"/>
      <charset val="134"/>
      <scheme val="minor"/>
    </font>
    <font>
      <sz val="9"/>
      <color indexed="8"/>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1"/>
      <name val="Times New Roman"/>
      <charset val="0"/>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medium">
        <color rgb="FF000000"/>
      </left>
      <right/>
      <top/>
      <bottom style="medium">
        <color rgb="FF000000"/>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rgb="FF000000"/>
      </right>
      <top/>
      <bottom style="medium">
        <color rgb="FF000000"/>
      </bottom>
      <diagonal/>
    </border>
    <border>
      <left style="thin">
        <color auto="1"/>
      </left>
      <right style="thin">
        <color auto="1"/>
      </right>
      <top style="thin">
        <color auto="1"/>
      </top>
      <bottom/>
      <diagonal/>
    </border>
    <border>
      <left/>
      <right/>
      <top/>
      <bottom style="medium">
        <color rgb="FF000000"/>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5" borderId="16"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7" applyNumberFormat="0" applyFill="0" applyAlignment="0" applyProtection="0">
      <alignment vertical="center"/>
    </xf>
    <xf numFmtId="0" fontId="71" fillId="0" borderId="17" applyNumberFormat="0" applyFill="0" applyAlignment="0" applyProtection="0">
      <alignment vertical="center"/>
    </xf>
    <xf numFmtId="0" fontId="72" fillId="0" borderId="18" applyNumberFormat="0" applyFill="0" applyAlignment="0" applyProtection="0">
      <alignment vertical="center"/>
    </xf>
    <xf numFmtId="0" fontId="72" fillId="0" borderId="0" applyNumberFormat="0" applyFill="0" applyBorder="0" applyAlignment="0" applyProtection="0">
      <alignment vertical="center"/>
    </xf>
    <xf numFmtId="0" fontId="73" fillId="6" borderId="19" applyNumberFormat="0" applyAlignment="0" applyProtection="0">
      <alignment vertical="center"/>
    </xf>
    <xf numFmtId="0" fontId="74" fillId="7" borderId="20" applyNumberFormat="0" applyAlignment="0" applyProtection="0">
      <alignment vertical="center"/>
    </xf>
    <xf numFmtId="0" fontId="75" fillId="7" borderId="19" applyNumberFormat="0" applyAlignment="0" applyProtection="0">
      <alignment vertical="center"/>
    </xf>
    <xf numFmtId="0" fontId="76" fillId="8" borderId="21" applyNumberFormat="0" applyAlignment="0" applyProtection="0">
      <alignment vertical="center"/>
    </xf>
    <xf numFmtId="0" fontId="77" fillId="0" borderId="22" applyNumberFormat="0" applyFill="0" applyAlignment="0" applyProtection="0">
      <alignment vertical="center"/>
    </xf>
    <xf numFmtId="0" fontId="78" fillId="0" borderId="23" applyNumberFormat="0" applyFill="0" applyAlignment="0" applyProtection="0">
      <alignment vertical="center"/>
    </xf>
    <xf numFmtId="0" fontId="79" fillId="9" borderId="0" applyNumberFormat="0" applyBorder="0" applyAlignment="0" applyProtection="0">
      <alignment vertical="center"/>
    </xf>
    <xf numFmtId="0" fontId="80" fillId="10" borderId="0" applyNumberFormat="0" applyBorder="0" applyAlignment="0" applyProtection="0">
      <alignment vertical="center"/>
    </xf>
    <xf numFmtId="0" fontId="81" fillId="11" borderId="0" applyNumberFormat="0" applyBorder="0" applyAlignment="0" applyProtection="0">
      <alignment vertical="center"/>
    </xf>
    <xf numFmtId="0" fontId="82" fillId="12" borderId="0" applyNumberFormat="0" applyBorder="0" applyAlignment="0" applyProtection="0">
      <alignment vertical="center"/>
    </xf>
    <xf numFmtId="0" fontId="83" fillId="13" borderId="0" applyNumberFormat="0" applyBorder="0" applyAlignment="0" applyProtection="0">
      <alignment vertical="center"/>
    </xf>
    <xf numFmtId="0" fontId="83" fillId="14" borderId="0" applyNumberFormat="0" applyBorder="0" applyAlignment="0" applyProtection="0">
      <alignment vertical="center"/>
    </xf>
    <xf numFmtId="0" fontId="82" fillId="15" borderId="0" applyNumberFormat="0" applyBorder="0" applyAlignment="0" applyProtection="0">
      <alignment vertical="center"/>
    </xf>
    <xf numFmtId="0" fontId="82" fillId="16" borderId="0" applyNumberFormat="0" applyBorder="0" applyAlignment="0" applyProtection="0">
      <alignment vertical="center"/>
    </xf>
    <xf numFmtId="0" fontId="83" fillId="17" borderId="0" applyNumberFormat="0" applyBorder="0" applyAlignment="0" applyProtection="0">
      <alignment vertical="center"/>
    </xf>
    <xf numFmtId="0" fontId="83" fillId="18" borderId="0" applyNumberFormat="0" applyBorder="0" applyAlignment="0" applyProtection="0">
      <alignment vertical="center"/>
    </xf>
    <xf numFmtId="0" fontId="82" fillId="19" borderId="0" applyNumberFormat="0" applyBorder="0" applyAlignment="0" applyProtection="0">
      <alignment vertical="center"/>
    </xf>
    <xf numFmtId="0" fontId="82" fillId="20" borderId="0" applyNumberFormat="0" applyBorder="0" applyAlignment="0" applyProtection="0">
      <alignment vertical="center"/>
    </xf>
    <xf numFmtId="0" fontId="83" fillId="21" borderId="0" applyNumberFormat="0" applyBorder="0" applyAlignment="0" applyProtection="0">
      <alignment vertical="center"/>
    </xf>
    <xf numFmtId="0" fontId="83" fillId="22" borderId="0" applyNumberFormat="0" applyBorder="0" applyAlignment="0" applyProtection="0">
      <alignment vertical="center"/>
    </xf>
    <xf numFmtId="0" fontId="82" fillId="23" borderId="0" applyNumberFormat="0" applyBorder="0" applyAlignment="0" applyProtection="0">
      <alignment vertical="center"/>
    </xf>
    <xf numFmtId="0" fontId="82" fillId="24" borderId="0" applyNumberFormat="0" applyBorder="0" applyAlignment="0" applyProtection="0">
      <alignment vertical="center"/>
    </xf>
    <xf numFmtId="0" fontId="83" fillId="25" borderId="0" applyNumberFormat="0" applyBorder="0" applyAlignment="0" applyProtection="0">
      <alignment vertical="center"/>
    </xf>
    <xf numFmtId="0" fontId="83" fillId="26" borderId="0" applyNumberFormat="0" applyBorder="0" applyAlignment="0" applyProtection="0">
      <alignment vertical="center"/>
    </xf>
    <xf numFmtId="0" fontId="82" fillId="27" borderId="0" applyNumberFormat="0" applyBorder="0" applyAlignment="0" applyProtection="0">
      <alignment vertical="center"/>
    </xf>
    <xf numFmtId="0" fontId="82" fillId="28" borderId="0" applyNumberFormat="0" applyBorder="0" applyAlignment="0" applyProtection="0">
      <alignment vertical="center"/>
    </xf>
    <xf numFmtId="0" fontId="83" fillId="29" borderId="0" applyNumberFormat="0" applyBorder="0" applyAlignment="0" applyProtection="0">
      <alignment vertical="center"/>
    </xf>
    <xf numFmtId="0" fontId="83" fillId="30" borderId="0" applyNumberFormat="0" applyBorder="0" applyAlignment="0" applyProtection="0">
      <alignment vertical="center"/>
    </xf>
    <xf numFmtId="0" fontId="82" fillId="31" borderId="0" applyNumberFormat="0" applyBorder="0" applyAlignment="0" applyProtection="0">
      <alignment vertical="center"/>
    </xf>
    <xf numFmtId="0" fontId="82" fillId="32" borderId="0" applyNumberFormat="0" applyBorder="0" applyAlignment="0" applyProtection="0">
      <alignment vertical="center"/>
    </xf>
    <xf numFmtId="0" fontId="83" fillId="33" borderId="0" applyNumberFormat="0" applyBorder="0" applyAlignment="0" applyProtection="0">
      <alignment vertical="center"/>
    </xf>
    <xf numFmtId="0" fontId="83" fillId="34" borderId="0" applyNumberFormat="0" applyBorder="0" applyAlignment="0" applyProtection="0">
      <alignment vertical="center"/>
    </xf>
    <xf numFmtId="0" fontId="82"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protection locked="0"/>
    </xf>
    <xf numFmtId="0" fontId="84" fillId="0" borderId="0"/>
  </cellStyleXfs>
  <cellXfs count="254">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8" fillId="0" borderId="1" xfId="0" applyFont="1" applyBorder="1" applyAlignment="1">
      <alignment horizontal="justify" vertical="center"/>
    </xf>
    <xf numFmtId="0" fontId="4" fillId="0" borderId="1" xfId="0" applyFont="1" applyBorder="1" applyAlignment="1">
      <alignment horizontal="justify" vertical="center" wrapText="1"/>
    </xf>
    <xf numFmtId="0" fontId="8" fillId="0" borderId="1" xfId="0" applyFont="1" applyBorder="1" applyAlignment="1">
      <alignment horizontal="justify" vertical="top" wrapText="1"/>
    </xf>
    <xf numFmtId="0" fontId="5"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1" xfId="0" applyFont="1" applyBorder="1" applyAlignment="1">
      <alignment horizontal="justify"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10" fillId="0" borderId="0" xfId="0" applyFont="1" applyFill="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lignment vertical="center"/>
    </xf>
    <xf numFmtId="0" fontId="12" fillId="0" borderId="0" xfId="0" applyFont="1">
      <alignment vertical="center"/>
    </xf>
    <xf numFmtId="0" fontId="0" fillId="0" borderId="0" xfId="0" applyFill="1" applyAlignment="1">
      <alignment horizontal="center" vertical="center" wrapText="1"/>
    </xf>
    <xf numFmtId="0" fontId="11" fillId="0" borderId="0" xfId="0" applyFont="1" applyFill="1" applyAlignment="1">
      <alignment vertical="center"/>
    </xf>
    <xf numFmtId="0" fontId="12" fillId="0" borderId="0" xfId="0" applyFont="1" applyAlignment="1">
      <alignment horizontal="center" vertical="center"/>
    </xf>
    <xf numFmtId="0" fontId="10" fillId="0" borderId="0" xfId="0" applyFont="1" applyFill="1"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14"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22" fillId="0" borderId="1" xfId="1" applyNumberFormat="1" applyFont="1" applyFill="1" applyBorder="1" applyAlignment="1">
      <alignment horizontal="center" vertical="center" wrapText="1"/>
    </xf>
    <xf numFmtId="0" fontId="21" fillId="0" borderId="1" xfId="0" applyFont="1" applyFill="1" applyBorder="1" applyAlignment="1">
      <alignment vertical="center" wrapText="1"/>
    </xf>
    <xf numFmtId="0" fontId="12" fillId="3" borderId="1" xfId="0" applyFont="1" applyFill="1" applyBorder="1" applyAlignment="1">
      <alignment horizontal="center" vertical="center" wrapText="1"/>
    </xf>
    <xf numFmtId="0" fontId="23" fillId="0" borderId="0" xfId="0" applyFont="1" applyFill="1" applyAlignment="1">
      <alignment horizontal="center" vertical="center" wrapText="1"/>
    </xf>
    <xf numFmtId="0" fontId="12" fillId="3" borderId="1" xfId="0" applyFont="1" applyFill="1" applyBorder="1" applyAlignment="1">
      <alignment horizontal="center" vertical="center" shrinkToFit="1"/>
    </xf>
    <xf numFmtId="0" fontId="24" fillId="0"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shrinkToFit="1"/>
    </xf>
    <xf numFmtId="0" fontId="25" fillId="4" borderId="1" xfId="57" applyFont="1" applyFill="1" applyBorder="1" applyAlignment="1" applyProtection="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shrinkToFit="1"/>
    </xf>
    <xf numFmtId="0" fontId="12" fillId="3" borderId="1" xfId="57"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0" applyFont="1" applyFill="1" applyBorder="1" applyAlignment="1">
      <alignment horizontal="justify" vertical="center"/>
    </xf>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176" fontId="20" fillId="0" borderId="1" xfId="1"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57" applyFont="1" applyFill="1" applyBorder="1" applyAlignment="1">
      <alignment horizontal="center" vertical="center" wrapText="1"/>
    </xf>
    <xf numFmtId="0" fontId="12" fillId="0" borderId="1" xfId="0" applyFont="1" applyBorder="1">
      <alignment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2" fillId="3" borderId="1" xfId="0" applyFont="1" applyFill="1" applyBorder="1" applyAlignment="1">
      <alignment horizontal="center" vertical="center" wrapText="1" shrinkToFit="1"/>
    </xf>
    <xf numFmtId="49" fontId="24" fillId="0" borderId="1" xfId="0"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177" fontId="25" fillId="4" borderId="1" xfId="1" applyNumberFormat="1" applyFont="1" applyFill="1" applyBorder="1" applyAlignment="1" applyProtection="1">
      <alignment horizontal="center" vertical="center" wrapText="1"/>
    </xf>
    <xf numFmtId="0" fontId="21" fillId="4" borderId="1" xfId="0" applyFont="1" applyFill="1" applyBorder="1" applyAlignment="1">
      <alignment horizontal="center" vertical="center" wrapText="1" shrinkToFit="1"/>
    </xf>
    <xf numFmtId="49" fontId="25" fillId="4" borderId="1" xfId="1" applyNumberFormat="1" applyFont="1" applyFill="1" applyBorder="1" applyAlignment="1" applyProtection="1">
      <alignment horizontal="center" vertical="center" wrapText="1"/>
    </xf>
    <xf numFmtId="176" fontId="12" fillId="3" borderId="1" xfId="1" applyNumberFormat="1" applyFont="1" applyFill="1" applyBorder="1" applyAlignment="1">
      <alignment horizontal="center" vertical="center" wrapText="1"/>
    </xf>
    <xf numFmtId="0" fontId="26" fillId="3" borderId="1" xfId="0" applyFont="1" applyFill="1" applyBorder="1" applyAlignment="1">
      <alignment horizontal="center" vertical="center" shrinkToFit="1"/>
    </xf>
    <xf numFmtId="0" fontId="36"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178"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28" fillId="0" borderId="1" xfId="55" applyFont="1" applyFill="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176" fontId="19" fillId="0" borderId="1" xfId="1"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28" fillId="2" borderId="1" xfId="55" applyFont="1" applyFill="1" applyBorder="1" applyAlignment="1">
      <alignment horizontal="center" vertical="center" wrapText="1"/>
    </xf>
    <xf numFmtId="0" fontId="28" fillId="0" borderId="1" xfId="51" applyFont="1" applyFill="1" applyBorder="1" applyAlignment="1">
      <alignment horizontal="center" vertical="center" wrapText="1"/>
    </xf>
    <xf numFmtId="0" fontId="28" fillId="0" borderId="1" xfId="57" applyFont="1" applyFill="1" applyBorder="1" applyAlignment="1">
      <alignment horizontal="center" vertical="center" wrapText="1"/>
    </xf>
    <xf numFmtId="0" fontId="28" fillId="0" borderId="1" xfId="56" applyFont="1" applyFill="1" applyBorder="1" applyAlignment="1">
      <alignment horizontal="center" vertical="center" shrinkToFit="1"/>
    </xf>
    <xf numFmtId="49" fontId="28" fillId="0" borderId="1" xfId="56" applyNumberFormat="1"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28" fillId="2" borderId="1" xfId="0" applyFont="1" applyFill="1" applyBorder="1" applyAlignment="1">
      <alignment horizontal="center" vertical="center" wrapText="1"/>
    </xf>
    <xf numFmtId="176" fontId="28" fillId="0" borderId="1" xfId="58" applyNumberFormat="1" applyFont="1" applyFill="1" applyBorder="1" applyAlignment="1">
      <alignment horizontal="center" vertical="center"/>
    </xf>
    <xf numFmtId="177" fontId="2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5" fillId="0" borderId="1" xfId="0" applyFont="1" applyFill="1" applyBorder="1" applyAlignment="1">
      <alignment horizontal="center" vertical="center"/>
    </xf>
    <xf numFmtId="0" fontId="12" fillId="0" borderId="1" xfId="56" applyFont="1" applyFill="1" applyBorder="1" applyAlignment="1">
      <alignment horizontal="center" vertical="center" wrapText="1"/>
    </xf>
    <xf numFmtId="0" fontId="30" fillId="0" borderId="1" xfId="56" applyFont="1" applyFill="1" applyBorder="1" applyAlignment="1" applyProtection="1">
      <alignment horizontal="center" vertical="center" shrinkToFit="1"/>
    </xf>
    <xf numFmtId="0" fontId="37" fillId="3" borderId="1" xfId="0" applyFont="1" applyFill="1" applyBorder="1" applyAlignment="1">
      <alignment horizontal="center" vertical="center" wrapText="1"/>
    </xf>
    <xf numFmtId="176" fontId="37" fillId="3" borderId="1" xfId="1"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49" fontId="37" fillId="3" borderId="1" xfId="1" applyNumberFormat="1" applyFont="1" applyFill="1" applyBorder="1" applyAlignment="1">
      <alignment horizontal="center" vertical="center" wrapText="1"/>
    </xf>
    <xf numFmtId="49" fontId="37" fillId="3" borderId="1" xfId="0" applyNumberFormat="1" applyFont="1" applyFill="1" applyBorder="1" applyAlignment="1">
      <alignment horizontal="center" vertical="center" wrapText="1"/>
    </xf>
    <xf numFmtId="0" fontId="12" fillId="0" borderId="1" xfId="57" applyFont="1" applyFill="1" applyBorder="1" applyAlignment="1">
      <alignment horizontal="left" vertical="center" wrapText="1"/>
    </xf>
    <xf numFmtId="0" fontId="21" fillId="0" borderId="1" xfId="0" applyFont="1" applyFill="1" applyBorder="1" applyAlignment="1">
      <alignment horizontal="center" vertical="center"/>
    </xf>
    <xf numFmtId="0" fontId="19" fillId="0" borderId="1" xfId="56" applyFont="1" applyFill="1" applyBorder="1" applyAlignment="1">
      <alignment horizontal="center" vertical="center" wrapText="1"/>
    </xf>
    <xf numFmtId="0" fontId="46" fillId="0" borderId="1" xfId="56" applyFont="1" applyFill="1" applyBorder="1" applyAlignment="1">
      <alignment horizontal="center" vertical="center" wrapText="1"/>
    </xf>
    <xf numFmtId="0" fontId="27" fillId="2" borderId="9" xfId="0" applyFont="1" applyFill="1" applyBorder="1" applyAlignment="1">
      <alignment horizontal="center" vertical="center" wrapText="1"/>
    </xf>
    <xf numFmtId="0" fontId="32" fillId="2" borderId="9" xfId="0" applyFont="1" applyFill="1" applyBorder="1" applyAlignment="1">
      <alignment horizontal="center" vertical="center"/>
    </xf>
    <xf numFmtId="0" fontId="32" fillId="2" borderId="9" xfId="0" applyFont="1" applyFill="1" applyBorder="1" applyAlignment="1">
      <alignment horizontal="center" vertical="center" wrapText="1"/>
    </xf>
    <xf numFmtId="0" fontId="35" fillId="0" borderId="1" xfId="56" applyFont="1" applyFill="1" applyBorder="1" applyAlignment="1">
      <alignment horizontal="center" vertical="center" wrapText="1"/>
    </xf>
    <xf numFmtId="0" fontId="0" fillId="0" borderId="1" xfId="0" applyBorder="1" applyAlignment="1">
      <alignment horizontal="center" vertical="center"/>
    </xf>
    <xf numFmtId="176" fontId="29" fillId="0" borderId="1" xfId="52" applyNumberFormat="1" applyFont="1" applyFill="1" applyBorder="1" applyAlignment="1">
      <alignment horizontal="center" vertical="center" wrapText="1"/>
    </xf>
    <xf numFmtId="0" fontId="20"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xf>
    <xf numFmtId="0" fontId="31" fillId="0" borderId="1" xfId="6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7" fillId="0" borderId="1" xfId="60" applyFont="1" applyFill="1" applyBorder="1" applyAlignment="1">
      <alignment horizontal="center" vertical="center" wrapText="1"/>
    </xf>
    <xf numFmtId="0" fontId="28" fillId="0" borderId="1" xfId="56" applyFont="1" applyFill="1" applyBorder="1" applyAlignment="1">
      <alignment horizontal="center" vertical="center"/>
    </xf>
    <xf numFmtId="0" fontId="28" fillId="0" borderId="1" xfId="56" applyFont="1" applyFill="1" applyBorder="1" applyAlignment="1">
      <alignment horizontal="center" vertical="center" wrapText="1"/>
    </xf>
    <xf numFmtId="0" fontId="47" fillId="0" borderId="10" xfId="60" applyFont="1" applyFill="1" applyBorder="1" applyAlignment="1">
      <alignment horizontal="center" vertical="center" wrapText="1"/>
    </xf>
    <xf numFmtId="0" fontId="48"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Fill="1" applyBorder="1">
      <alignment vertical="center"/>
    </xf>
    <xf numFmtId="176" fontId="49" fillId="3"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32" fillId="2" borderId="11" xfId="0" applyFont="1" applyFill="1" applyBorder="1" applyAlignment="1">
      <alignment horizontal="center" vertical="center"/>
    </xf>
    <xf numFmtId="0" fontId="44" fillId="2" borderId="1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2" fillId="3" borderId="1" xfId="55" applyFont="1" applyFill="1" applyBorder="1" applyAlignment="1">
      <alignment horizontal="center" vertical="center" shrinkToFit="1"/>
    </xf>
    <xf numFmtId="176" fontId="29" fillId="2" borderId="1" xfId="52" applyNumberFormat="1" applyFont="1" applyFill="1" applyBorder="1" applyAlignment="1">
      <alignment horizontal="center" vertical="center" wrapText="1"/>
    </xf>
    <xf numFmtId="0" fontId="12" fillId="3" borderId="1" xfId="55" applyFont="1" applyFill="1" applyBorder="1" applyAlignment="1">
      <alignment horizontal="center" vertical="center" wrapText="1"/>
    </xf>
    <xf numFmtId="0" fontId="12" fillId="3" borderId="1" xfId="56" applyFont="1" applyFill="1" applyBorder="1" applyAlignment="1">
      <alignment horizontal="center" vertical="center" shrinkToFit="1"/>
    </xf>
    <xf numFmtId="0" fontId="41" fillId="0" borderId="1" xfId="0" applyFont="1" applyBorder="1" applyAlignment="1">
      <alignment horizontal="center" vertical="center" wrapText="1"/>
    </xf>
    <xf numFmtId="0" fontId="28" fillId="0" borderId="1" xfId="60" applyFont="1" applyFill="1" applyBorder="1" applyAlignment="1">
      <alignment horizontal="center" vertical="center" wrapText="1"/>
    </xf>
    <xf numFmtId="176" fontId="29" fillId="0" borderId="1" xfId="60" applyNumberFormat="1" applyFont="1" applyFill="1" applyBorder="1" applyAlignment="1">
      <alignment horizontal="center" vertical="center" wrapText="1"/>
    </xf>
    <xf numFmtId="0" fontId="37" fillId="3" borderId="1" xfId="55" applyFont="1" applyFill="1" applyBorder="1" applyAlignment="1">
      <alignment horizontal="center" vertical="center" wrapText="1"/>
    </xf>
    <xf numFmtId="0" fontId="37" fillId="3" borderId="1" xfId="56" applyFont="1" applyFill="1" applyBorder="1" applyAlignment="1">
      <alignment horizontal="center" vertical="center" shrinkToFi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50" fillId="0" borderId="0" xfId="0" applyFont="1" applyAlignment="1">
      <alignment horizontal="center" vertical="center" wrapText="1"/>
    </xf>
    <xf numFmtId="0" fontId="29" fillId="0" borderId="1" xfId="60" applyFont="1" applyFill="1" applyBorder="1" applyAlignment="1">
      <alignment horizontal="center" vertical="center" wrapText="1"/>
    </xf>
    <xf numFmtId="0" fontId="50"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51" fillId="0" borderId="0" xfId="0" applyFont="1" applyAlignment="1">
      <alignment horizontal="center" vertical="center" wrapText="1"/>
    </xf>
    <xf numFmtId="0" fontId="29" fillId="0" borderId="10" xfId="60" applyFont="1" applyFill="1" applyBorder="1" applyAlignment="1">
      <alignment horizontal="center" vertical="center" wrapText="1"/>
    </xf>
    <xf numFmtId="0" fontId="51" fillId="0" borderId="1" xfId="0" applyFont="1" applyBorder="1" applyAlignment="1">
      <alignment horizontal="center" vertical="center" wrapText="1"/>
    </xf>
    <xf numFmtId="0" fontId="0" fillId="0" borderId="1" xfId="0" applyBorder="1">
      <alignment vertical="center"/>
    </xf>
    <xf numFmtId="176" fontId="12" fillId="0" borderId="1" xfId="1"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12" fillId="3" borderId="1" xfId="56" applyFont="1" applyFill="1" applyBorder="1" applyAlignment="1">
      <alignment horizontal="center" vertical="center" wrapText="1" shrinkToFit="1"/>
    </xf>
    <xf numFmtId="0" fontId="29" fillId="3" borderId="1" xfId="0" applyFont="1" applyFill="1" applyBorder="1" applyAlignment="1">
      <alignment horizontal="center" vertical="center" wrapText="1"/>
    </xf>
    <xf numFmtId="0" fontId="25" fillId="0" borderId="1" xfId="0" applyFont="1" applyFill="1" applyBorder="1" applyAlignment="1">
      <alignment horizontal="center" vertical="top" wrapText="1"/>
    </xf>
    <xf numFmtId="0" fontId="53" fillId="0" borderId="1" xfId="51" applyFont="1" applyFill="1" applyBorder="1" applyAlignment="1">
      <alignment horizontal="center" vertical="center" wrapText="1"/>
    </xf>
    <xf numFmtId="0" fontId="0" fillId="2" borderId="1" xfId="0" applyFill="1" applyBorder="1" applyAlignment="1">
      <alignment horizontal="center" vertical="center"/>
    </xf>
    <xf numFmtId="0" fontId="28" fillId="0" borderId="1" xfId="0" applyFont="1" applyFill="1" applyBorder="1" applyAlignment="1">
      <alignment horizontal="center" vertical="center" shrinkToFit="1"/>
    </xf>
    <xf numFmtId="0" fontId="28" fillId="2" borderId="1" xfId="51" applyFont="1" applyFill="1" applyBorder="1" applyAlignment="1">
      <alignment horizontal="center" vertical="center" wrapText="1"/>
    </xf>
    <xf numFmtId="0" fontId="28" fillId="2" borderId="1" xfId="58" applyFont="1" applyFill="1" applyBorder="1" applyAlignment="1">
      <alignment horizontal="center" vertical="center" wrapText="1"/>
    </xf>
    <xf numFmtId="0" fontId="28" fillId="0" borderId="1" xfId="58" applyFont="1" applyFill="1" applyBorder="1" applyAlignment="1">
      <alignment horizontal="center" vertical="center" wrapText="1"/>
    </xf>
    <xf numFmtId="176" fontId="28" fillId="0" borderId="13" xfId="58" applyNumberFormat="1" applyFont="1" applyFill="1" applyBorder="1" applyAlignment="1">
      <alignment horizontal="center" vertical="center"/>
    </xf>
    <xf numFmtId="0" fontId="54"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8"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6" fillId="0" borderId="1" xfId="0" applyFont="1" applyFill="1" applyBorder="1" applyAlignment="1">
      <alignment horizontal="left" vertical="center" wrapText="1" shrinkToFit="1"/>
    </xf>
    <xf numFmtId="0" fontId="0" fillId="2" borderId="1" xfId="0" applyFill="1" applyBorder="1" applyAlignment="1">
      <alignment horizontal="center" vertical="center" wrapText="1"/>
    </xf>
    <xf numFmtId="0" fontId="20" fillId="0" borderId="1" xfId="57" applyFont="1" applyFill="1" applyBorder="1" applyAlignment="1">
      <alignment horizontal="center" vertical="center" wrapText="1"/>
    </xf>
    <xf numFmtId="0" fontId="20" fillId="0" borderId="1" xfId="56" applyFont="1" applyFill="1" applyBorder="1" applyAlignment="1">
      <alignment horizontal="center" vertical="center" shrinkToFit="1"/>
    </xf>
    <xf numFmtId="0" fontId="12" fillId="3" borderId="1" xfId="56" applyFont="1" applyFill="1" applyBorder="1" applyAlignment="1">
      <alignment horizontal="justify" vertical="center" wrapText="1"/>
    </xf>
    <xf numFmtId="0" fontId="12" fillId="3" borderId="1" xfId="56" applyFont="1" applyFill="1" applyBorder="1" applyAlignment="1">
      <alignment horizontal="center" vertical="center"/>
    </xf>
    <xf numFmtId="176" fontId="12" fillId="3" borderId="1" xfId="56" applyNumberFormat="1" applyFont="1" applyFill="1" applyBorder="1" applyAlignment="1">
      <alignment horizontal="center" vertical="center" shrinkToFit="1"/>
    </xf>
    <xf numFmtId="0" fontId="22" fillId="2" borderId="1" xfId="56" applyFont="1" applyFill="1" applyBorder="1" applyAlignment="1">
      <alignment horizontal="center" vertical="center" wrapText="1"/>
    </xf>
    <xf numFmtId="0" fontId="24"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57" fontId="0" fillId="2" borderId="1" xfId="0" applyNumberFormat="1" applyFill="1" applyBorder="1" applyAlignment="1">
      <alignment horizontal="center" vertical="center"/>
    </xf>
    <xf numFmtId="0" fontId="22" fillId="0" borderId="1" xfId="56" applyFont="1" applyFill="1" applyBorder="1" applyAlignment="1">
      <alignment horizontal="center" vertical="center" wrapText="1"/>
    </xf>
    <xf numFmtId="0" fontId="29" fillId="0" borderId="1" xfId="55" applyFont="1" applyFill="1" applyBorder="1" applyAlignment="1">
      <alignment horizontal="center" vertical="center" wrapText="1"/>
    </xf>
    <xf numFmtId="0" fontId="29" fillId="3" borderId="1" xfId="57" applyFont="1" applyFill="1" applyBorder="1" applyAlignment="1">
      <alignment horizontal="center" vertical="center" wrapText="1"/>
    </xf>
    <xf numFmtId="0" fontId="29" fillId="3" borderId="1" xfId="56" applyFont="1" applyFill="1" applyBorder="1" applyAlignment="1">
      <alignment horizontal="center" vertical="center" shrinkToFi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49" fontId="55" fillId="0" borderId="14" xfId="0" applyNumberFormat="1" applyFont="1" applyFill="1" applyBorder="1" applyAlignment="1" applyProtection="1">
      <alignment horizontal="center" vertical="center" wrapText="1"/>
    </xf>
    <xf numFmtId="0" fontId="26" fillId="3" borderId="1" xfId="53" applyFont="1" applyFill="1" applyBorder="1" applyAlignment="1">
      <alignment horizontal="center" vertical="center" wrapText="1"/>
    </xf>
    <xf numFmtId="0" fontId="56" fillId="0" borderId="1" xfId="0" applyFont="1" applyFill="1" applyBorder="1" applyAlignment="1">
      <alignment horizontal="center" vertical="center" wrapText="1"/>
    </xf>
    <xf numFmtId="0" fontId="20" fillId="0" borderId="1" xfId="55" applyFont="1" applyFill="1" applyBorder="1" applyAlignment="1">
      <alignment horizontal="center" vertical="center" wrapText="1"/>
    </xf>
    <xf numFmtId="0" fontId="20" fillId="0" borderId="13" xfId="0" applyFont="1" applyFill="1" applyBorder="1" applyAlignment="1">
      <alignment horizontal="center" vertical="center"/>
    </xf>
    <xf numFmtId="0" fontId="13" fillId="0" borderId="15" xfId="0" applyFont="1" applyFill="1" applyBorder="1" applyAlignment="1">
      <alignment horizontal="center" vertical="center"/>
    </xf>
    <xf numFmtId="0" fontId="20" fillId="0" borderId="1" xfId="56" applyFont="1" applyFill="1" applyBorder="1" applyAlignment="1">
      <alignment horizontal="center" vertical="center" wrapText="1" shrinkToFit="1"/>
    </xf>
    <xf numFmtId="176" fontId="12" fillId="3" borderId="1" xfId="56" applyNumberFormat="1" applyFont="1" applyFill="1" applyBorder="1" applyAlignment="1">
      <alignment horizontal="center" vertical="center" wrapText="1" shrinkToFit="1"/>
    </xf>
    <xf numFmtId="0" fontId="57" fillId="0" borderId="1" xfId="0" applyFont="1" applyFill="1" applyBorder="1" applyAlignment="1">
      <alignment horizontal="center" vertical="center" wrapText="1"/>
    </xf>
    <xf numFmtId="176" fontId="58" fillId="3" borderId="13" xfId="58" applyNumberFormat="1" applyFont="1" applyFill="1" applyBorder="1" applyAlignment="1">
      <alignment horizontal="center" vertical="center"/>
    </xf>
    <xf numFmtId="176" fontId="29" fillId="3" borderId="13" xfId="58" applyNumberFormat="1" applyFont="1" applyFill="1" applyBorder="1" applyAlignment="1">
      <alignment horizontal="center" vertical="center"/>
    </xf>
    <xf numFmtId="0" fontId="29" fillId="3" borderId="1" xfId="58" applyFont="1" applyFill="1" applyBorder="1" applyAlignment="1">
      <alignment horizontal="center" vertical="center" wrapText="1"/>
    </xf>
    <xf numFmtId="0" fontId="27" fillId="0" borderId="1" xfId="0" applyFont="1" applyFill="1" applyBorder="1" applyAlignment="1">
      <alignment horizontal="center" vertical="center"/>
    </xf>
    <xf numFmtId="0" fontId="59" fillId="0" borderId="1" xfId="0" applyFont="1" applyFill="1" applyBorder="1" applyAlignment="1">
      <alignment horizontal="center" vertical="center"/>
    </xf>
    <xf numFmtId="0" fontId="21" fillId="0" borderId="0" xfId="0" applyFont="1" applyFill="1" applyBorder="1" applyAlignment="1">
      <alignment horizontal="center" vertical="center"/>
    </xf>
    <xf numFmtId="0" fontId="28" fillId="3" borderId="10" xfId="55" applyFont="1" applyFill="1" applyBorder="1" applyAlignment="1">
      <alignment horizontal="center" vertical="center" wrapText="1"/>
    </xf>
    <xf numFmtId="0" fontId="46" fillId="0" borderId="1" xfId="0" applyFont="1" applyFill="1" applyBorder="1" applyAlignment="1">
      <alignment horizontal="center" vertical="center" wrapText="1"/>
    </xf>
    <xf numFmtId="0" fontId="0" fillId="0" borderId="1" xfId="0" applyBorder="1" applyAlignment="1">
      <alignment horizontal="center" vertical="center"/>
    </xf>
    <xf numFmtId="0" fontId="60" fillId="0" borderId="1" xfId="0" applyFont="1" applyBorder="1" applyAlignment="1">
      <alignment horizontal="center" vertical="center" wrapText="1"/>
    </xf>
    <xf numFmtId="57" fontId="24"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61" fillId="0" borderId="1" xfId="0" applyFont="1" applyFill="1" applyBorder="1" applyAlignment="1">
      <alignment horizontal="center" vertical="center" wrapText="1"/>
    </xf>
    <xf numFmtId="0" fontId="62" fillId="0" borderId="1" xfId="0" applyFont="1" applyBorder="1" applyAlignment="1">
      <alignment horizontal="center" vertical="center" wrapText="1"/>
    </xf>
    <xf numFmtId="0" fontId="18" fillId="0" borderId="1" xfId="0" applyFont="1" applyFill="1" applyBorder="1" applyAlignment="1">
      <alignment vertical="center" wrapText="1"/>
    </xf>
    <xf numFmtId="0" fontId="22" fillId="0" borderId="1" xfId="0" applyFont="1" applyBorder="1" applyAlignment="1">
      <alignment horizontal="center" vertical="center" wrapText="1"/>
    </xf>
    <xf numFmtId="57" fontId="22" fillId="0" borderId="1" xfId="0" applyNumberFormat="1" applyFont="1" applyBorder="1" applyAlignment="1">
      <alignment horizontal="center" vertical="center" wrapText="1"/>
    </xf>
    <xf numFmtId="49" fontId="18"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xf>
    <xf numFmtId="0" fontId="24" fillId="0" borderId="1" xfId="0" applyFont="1" applyFill="1" applyBorder="1" applyAlignment="1">
      <alignment vertical="center"/>
    </xf>
    <xf numFmtId="0" fontId="21" fillId="0" borderId="1" xfId="0" applyFont="1" applyFill="1" applyBorder="1" applyAlignment="1">
      <alignment vertical="center"/>
    </xf>
    <xf numFmtId="0" fontId="22" fillId="0" borderId="1" xfId="0" applyFont="1" applyBorder="1" applyAlignment="1">
      <alignment horizontal="center" vertical="center"/>
    </xf>
    <xf numFmtId="0" fontId="63" fillId="0" borderId="1" xfId="0" applyFont="1" applyFill="1" applyBorder="1" applyAlignment="1">
      <alignment horizontal="center" vertical="center" wrapText="1"/>
    </xf>
    <xf numFmtId="0" fontId="60" fillId="0" borderId="1" xfId="0" applyFont="1" applyBorder="1" applyAlignment="1">
      <alignment horizontal="center" vertical="center"/>
    </xf>
    <xf numFmtId="0" fontId="41" fillId="0" borderId="1" xfId="0" applyFont="1" applyFill="1" applyBorder="1" applyAlignment="1">
      <alignment vertical="center" wrapText="1"/>
    </xf>
    <xf numFmtId="0" fontId="62" fillId="0" borderId="1" xfId="0" applyFont="1" applyBorder="1" applyAlignment="1">
      <alignment horizontal="center" vertical="center" wrapText="1"/>
    </xf>
    <xf numFmtId="0" fontId="0" fillId="0" borderId="1" xfId="0" applyFill="1" applyBorder="1" applyAlignment="1">
      <alignment vertical="center"/>
    </xf>
    <xf numFmtId="0" fontId="64" fillId="0" borderId="1" xfId="0" applyFont="1" applyFill="1" applyBorder="1" applyAlignment="1">
      <alignment vertical="center" wrapText="1"/>
    </xf>
    <xf numFmtId="0" fontId="27" fillId="0" borderId="1" xfId="0" applyFont="1" applyBorder="1" applyAlignment="1">
      <alignment horizontal="justify" vertical="center"/>
    </xf>
    <xf numFmtId="0" fontId="22" fillId="0" borderId="1" xfId="0" applyFont="1" applyFill="1" applyBorder="1" applyAlignment="1">
      <alignment horizontal="justify" vertical="center" wrapText="1"/>
    </xf>
    <xf numFmtId="178" fontId="18" fillId="0" borderId="1" xfId="0" applyNumberFormat="1" applyFont="1" applyFill="1" applyBorder="1" applyAlignment="1">
      <alignment horizontal="center" vertical="center" wrapText="1"/>
    </xf>
    <xf numFmtId="0" fontId="54" fillId="0" borderId="1" xfId="0" applyFont="1" applyFill="1" applyBorder="1" applyAlignment="1">
      <alignment vertical="center" wrapText="1"/>
    </xf>
    <xf numFmtId="0" fontId="54" fillId="0" borderId="1" xfId="0" applyFont="1" applyFill="1" applyBorder="1" applyAlignment="1">
      <alignment vertical="center"/>
    </xf>
    <xf numFmtId="178" fontId="63" fillId="0" borderId="1" xfId="0" applyNumberFormat="1" applyFont="1" applyFill="1" applyBorder="1" applyAlignment="1">
      <alignment horizontal="center" vertical="center" wrapText="1"/>
    </xf>
    <xf numFmtId="0" fontId="26" fillId="0" borderId="1" xfId="0" applyFont="1" applyFill="1" applyBorder="1" applyAlignment="1" quotePrefix="1">
      <alignment horizontal="left" vertical="center" wrapText="1" shrinkToFi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3 2 2" xfId="49"/>
    <cellStyle name="常规 5 10 2" xfId="50"/>
    <cellStyle name="常规 16" xfId="51"/>
    <cellStyle name="常规 11 2 2 2" xfId="52"/>
    <cellStyle name="常规 10" xfId="53"/>
    <cellStyle name="常规 2 3" xfId="54"/>
    <cellStyle name="常规 11 2" xfId="55"/>
    <cellStyle name="常规 5" xfId="56"/>
    <cellStyle name="常规 2" xfId="57"/>
    <cellStyle name="常规 11 2 7" xfId="58"/>
    <cellStyle name="常规_10安保" xfId="59"/>
    <cellStyle name="常规 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14"/>
  <sheetViews>
    <sheetView tabSelected="1" workbookViewId="0">
      <pane ySplit="5" topLeftCell="A401" activePane="bottomLeft" state="frozen"/>
      <selection/>
      <selection pane="bottomLeft" activeCell="G4" sqref="G4:G5"/>
    </sheetView>
  </sheetViews>
  <sheetFormatPr defaultColWidth="9" defaultRowHeight="13.5"/>
  <cols>
    <col min="1" max="1" width="4.25" style="32" customWidth="1"/>
    <col min="2" max="2" width="13.625" style="32" customWidth="1"/>
    <col min="3" max="3" width="6.25" style="32" customWidth="1"/>
    <col min="4" max="4" width="6.75" style="32" customWidth="1"/>
    <col min="5" max="5" width="17.125" style="32" customWidth="1"/>
    <col min="6" max="6" width="5" style="32" customWidth="1"/>
    <col min="7" max="7" width="10.125" style="32"/>
    <col min="8" max="8" width="11.25" style="32"/>
    <col min="9" max="9" width="10.5" style="32" customWidth="1"/>
    <col min="10" max="10" width="24.125" style="32" customWidth="1"/>
    <col min="11" max="11" width="14.125" style="32"/>
    <col min="12" max="12" width="7.375" style="32" customWidth="1"/>
    <col min="13" max="13" width="6.875" style="32" customWidth="1"/>
    <col min="14" max="15" width="11.125" style="32" customWidth="1"/>
    <col min="16" max="16" width="13.625" style="32" customWidth="1"/>
    <col min="17" max="17" width="48.75" style="32" customWidth="1"/>
    <col min="18" max="18" width="9" style="32"/>
    <col min="19" max="19" width="16.5" style="32" customWidth="1"/>
    <col min="20" max="16384" width="9" style="32"/>
  </cols>
  <sheetData>
    <row r="1" ht="18.75" spans="1:4">
      <c r="A1" s="1" t="s">
        <v>0</v>
      </c>
      <c r="B1" s="33"/>
      <c r="C1" s="1"/>
      <c r="D1" s="1"/>
    </row>
    <row r="2" ht="50" customHeight="1" spans="1:19">
      <c r="A2" s="34" t="s">
        <v>1</v>
      </c>
      <c r="B2" s="34"/>
      <c r="C2" s="34"/>
      <c r="D2" s="34"/>
      <c r="E2" s="34"/>
      <c r="F2" s="34"/>
      <c r="G2" s="34"/>
      <c r="H2" s="34"/>
      <c r="I2" s="34"/>
      <c r="J2" s="74"/>
      <c r="K2" s="34"/>
      <c r="L2" s="34"/>
      <c r="M2" s="34"/>
      <c r="N2" s="34"/>
      <c r="O2" s="34"/>
      <c r="P2" s="34"/>
      <c r="Q2" s="34"/>
      <c r="R2" s="34"/>
      <c r="S2" s="34"/>
    </row>
    <row r="3" s="19" customFormat="1" ht="25" customHeight="1" spans="1:19">
      <c r="A3" s="35" t="s">
        <v>2</v>
      </c>
      <c r="B3" s="35" t="s">
        <v>3</v>
      </c>
      <c r="C3" s="35" t="s">
        <v>4</v>
      </c>
      <c r="D3" s="35" t="s">
        <v>5</v>
      </c>
      <c r="E3" s="35" t="s">
        <v>6</v>
      </c>
      <c r="F3" s="35" t="s">
        <v>7</v>
      </c>
      <c r="G3" s="35" t="s">
        <v>8</v>
      </c>
      <c r="H3" s="35"/>
      <c r="I3" s="35" t="s">
        <v>9</v>
      </c>
      <c r="J3" s="35" t="s">
        <v>10</v>
      </c>
      <c r="K3" s="35" t="s">
        <v>11</v>
      </c>
      <c r="L3" s="35"/>
      <c r="M3" s="35"/>
      <c r="N3" s="35" t="s">
        <v>12</v>
      </c>
      <c r="O3" s="35"/>
      <c r="P3" s="35"/>
      <c r="Q3" s="35" t="s">
        <v>13</v>
      </c>
      <c r="R3" s="35" t="s">
        <v>14</v>
      </c>
      <c r="S3" s="35" t="s">
        <v>15</v>
      </c>
    </row>
    <row r="4" s="19" customFormat="1" spans="1:19">
      <c r="A4" s="35"/>
      <c r="B4" s="35"/>
      <c r="C4" s="35"/>
      <c r="D4" s="35"/>
      <c r="E4" s="35"/>
      <c r="F4" s="35"/>
      <c r="G4" s="35" t="s">
        <v>16</v>
      </c>
      <c r="H4" s="35" t="s">
        <v>17</v>
      </c>
      <c r="I4" s="35"/>
      <c r="J4" s="35"/>
      <c r="K4" s="35" t="s">
        <v>18</v>
      </c>
      <c r="L4" s="35" t="s">
        <v>19</v>
      </c>
      <c r="M4" s="35"/>
      <c r="N4" s="35" t="s">
        <v>20</v>
      </c>
      <c r="O4" s="35" t="s">
        <v>21</v>
      </c>
      <c r="P4" s="35" t="s">
        <v>22</v>
      </c>
      <c r="Q4" s="35"/>
      <c r="R4" s="35"/>
      <c r="S4" s="35"/>
    </row>
    <row r="5" s="19" customFormat="1" ht="43" customHeight="1" spans="1:19">
      <c r="A5" s="35"/>
      <c r="B5" s="35"/>
      <c r="C5" s="35"/>
      <c r="D5" s="35"/>
      <c r="E5" s="35"/>
      <c r="F5" s="35"/>
      <c r="G5" s="35"/>
      <c r="H5" s="35"/>
      <c r="I5" s="35"/>
      <c r="J5" s="35"/>
      <c r="K5" s="35"/>
      <c r="L5" s="35" t="s">
        <v>23</v>
      </c>
      <c r="M5" s="35" t="s">
        <v>24</v>
      </c>
      <c r="N5" s="35"/>
      <c r="O5" s="35"/>
      <c r="P5" s="35"/>
      <c r="Q5" s="35"/>
      <c r="R5" s="35"/>
      <c r="S5" s="35"/>
    </row>
    <row r="6" s="19" customFormat="1" ht="27" customHeight="1" spans="1:19">
      <c r="A6" s="36"/>
      <c r="B6" s="37" t="s">
        <v>25</v>
      </c>
      <c r="C6" s="35"/>
      <c r="D6" s="35"/>
      <c r="E6" s="35"/>
      <c r="F6" s="35"/>
      <c r="G6" s="35"/>
      <c r="H6" s="35"/>
      <c r="I6" s="35"/>
      <c r="J6" s="35"/>
      <c r="K6" s="75">
        <f>K7+K149+K162+K377+K379+K385+K391+K394</f>
        <v>51368.6714</v>
      </c>
      <c r="L6" s="35"/>
      <c r="M6" s="35"/>
      <c r="N6" s="35"/>
      <c r="O6" s="35"/>
      <c r="P6" s="35"/>
      <c r="Q6" s="35"/>
      <c r="R6" s="35"/>
      <c r="S6" s="35"/>
    </row>
    <row r="7" ht="14.25" spans="1:19">
      <c r="A7" s="36"/>
      <c r="B7" s="38" t="s">
        <v>26</v>
      </c>
      <c r="C7" s="39"/>
      <c r="D7" s="39"/>
      <c r="E7" s="39"/>
      <c r="F7" s="39"/>
      <c r="G7" s="39"/>
      <c r="H7" s="39"/>
      <c r="I7" s="39"/>
      <c r="J7" s="43"/>
      <c r="K7" s="76">
        <f>K8+K66+K72+K142+K147</f>
        <v>18535.644</v>
      </c>
      <c r="L7" s="39"/>
      <c r="M7" s="39"/>
      <c r="N7" s="39"/>
      <c r="O7" s="39"/>
      <c r="P7" s="39"/>
      <c r="Q7" s="39"/>
      <c r="R7" s="39"/>
      <c r="S7" s="39"/>
    </row>
    <row r="8" customFormat="1" spans="1:19">
      <c r="A8" s="36"/>
      <c r="B8" s="40" t="s">
        <v>27</v>
      </c>
      <c r="C8" s="39"/>
      <c r="D8" s="39"/>
      <c r="E8" s="39"/>
      <c r="F8" s="39"/>
      <c r="G8" s="39"/>
      <c r="H8" s="39"/>
      <c r="I8" s="39"/>
      <c r="J8" s="43"/>
      <c r="K8" s="77">
        <v>8267.224</v>
      </c>
      <c r="L8" s="39"/>
      <c r="M8" s="39"/>
      <c r="N8" s="39"/>
      <c r="O8" s="39"/>
      <c r="P8" s="39"/>
      <c r="Q8" s="39"/>
      <c r="R8" s="39"/>
      <c r="S8" s="39"/>
    </row>
    <row r="9" customFormat="1" ht="22.5" spans="1:19">
      <c r="A9" s="36">
        <v>1</v>
      </c>
      <c r="B9" s="41" t="s">
        <v>28</v>
      </c>
      <c r="C9" s="41" t="s">
        <v>29</v>
      </c>
      <c r="D9" s="41" t="s">
        <v>29</v>
      </c>
      <c r="E9" s="41" t="s">
        <v>30</v>
      </c>
      <c r="F9" s="41" t="s">
        <v>31</v>
      </c>
      <c r="G9" s="41">
        <v>202301</v>
      </c>
      <c r="H9" s="41">
        <v>202312</v>
      </c>
      <c r="I9" s="41" t="s">
        <v>32</v>
      </c>
      <c r="J9" s="41" t="s">
        <v>33</v>
      </c>
      <c r="K9" s="41">
        <v>1780</v>
      </c>
      <c r="L9" s="41">
        <v>1780</v>
      </c>
      <c r="M9" s="39"/>
      <c r="N9" s="39">
        <v>137</v>
      </c>
      <c r="O9" s="39">
        <v>12062</v>
      </c>
      <c r="P9" s="41">
        <v>45834</v>
      </c>
      <c r="Q9" s="41" t="s">
        <v>34</v>
      </c>
      <c r="R9" s="41" t="s">
        <v>35</v>
      </c>
      <c r="S9" s="39"/>
    </row>
    <row r="10" s="20" customFormat="1" spans="1:19">
      <c r="A10" s="36">
        <v>2</v>
      </c>
      <c r="B10" s="42" t="s">
        <v>28</v>
      </c>
      <c r="C10" s="43" t="s">
        <v>36</v>
      </c>
      <c r="D10" s="43" t="s">
        <v>37</v>
      </c>
      <c r="E10" s="43" t="s">
        <v>38</v>
      </c>
      <c r="F10" s="43" t="s">
        <v>39</v>
      </c>
      <c r="G10" s="43">
        <v>2023.9</v>
      </c>
      <c r="H10" s="43">
        <v>2024.2</v>
      </c>
      <c r="I10" s="43" t="s">
        <v>40</v>
      </c>
      <c r="J10" s="43" t="s">
        <v>41</v>
      </c>
      <c r="K10" s="43">
        <v>100</v>
      </c>
      <c r="L10" s="43">
        <v>100</v>
      </c>
      <c r="M10" s="43"/>
      <c r="N10" s="43">
        <v>1</v>
      </c>
      <c r="O10" s="43">
        <v>260</v>
      </c>
      <c r="P10" s="43">
        <v>800</v>
      </c>
      <c r="Q10" s="43" t="s">
        <v>41</v>
      </c>
      <c r="R10" s="43" t="s">
        <v>35</v>
      </c>
      <c r="S10" s="42"/>
    </row>
    <row r="11" s="20" customFormat="1" spans="1:19">
      <c r="A11" s="36">
        <v>3</v>
      </c>
      <c r="B11" s="42" t="s">
        <v>28</v>
      </c>
      <c r="C11" s="43" t="s">
        <v>36</v>
      </c>
      <c r="D11" s="43" t="s">
        <v>42</v>
      </c>
      <c r="E11" s="43" t="s">
        <v>43</v>
      </c>
      <c r="F11" s="43" t="s">
        <v>31</v>
      </c>
      <c r="G11" s="43">
        <v>2023.4</v>
      </c>
      <c r="H11" s="43">
        <v>2023.9</v>
      </c>
      <c r="I11" s="43" t="s">
        <v>44</v>
      </c>
      <c r="J11" s="43" t="s">
        <v>45</v>
      </c>
      <c r="K11" s="43">
        <v>100</v>
      </c>
      <c r="L11" s="43">
        <v>100</v>
      </c>
      <c r="M11" s="43"/>
      <c r="N11" s="43">
        <v>1</v>
      </c>
      <c r="O11" s="43">
        <v>483</v>
      </c>
      <c r="P11" s="43">
        <v>1554</v>
      </c>
      <c r="Q11" s="43" t="s">
        <v>46</v>
      </c>
      <c r="R11" s="43" t="s">
        <v>35</v>
      </c>
      <c r="S11" s="42"/>
    </row>
    <row r="12" s="20" customFormat="1" spans="1:19">
      <c r="A12" s="36">
        <v>4</v>
      </c>
      <c r="B12" s="42" t="s">
        <v>28</v>
      </c>
      <c r="C12" s="43" t="s">
        <v>36</v>
      </c>
      <c r="D12" s="43" t="s">
        <v>42</v>
      </c>
      <c r="E12" s="43" t="s">
        <v>47</v>
      </c>
      <c r="F12" s="43" t="s">
        <v>31</v>
      </c>
      <c r="G12" s="43">
        <v>2023.1</v>
      </c>
      <c r="H12" s="43">
        <v>2023.9</v>
      </c>
      <c r="I12" s="43" t="s">
        <v>44</v>
      </c>
      <c r="J12" s="43" t="s">
        <v>47</v>
      </c>
      <c r="K12" s="43">
        <v>16.224</v>
      </c>
      <c r="L12" s="43">
        <v>16.224</v>
      </c>
      <c r="M12" s="43"/>
      <c r="N12" s="43">
        <v>1</v>
      </c>
      <c r="O12" s="43">
        <v>483</v>
      </c>
      <c r="P12" s="43">
        <v>1554</v>
      </c>
      <c r="Q12" s="43" t="s">
        <v>48</v>
      </c>
      <c r="R12" s="43" t="s">
        <v>35</v>
      </c>
      <c r="S12" s="42"/>
    </row>
    <row r="13" s="20" customFormat="1" spans="1:19">
      <c r="A13" s="36">
        <v>5</v>
      </c>
      <c r="B13" s="42" t="s">
        <v>28</v>
      </c>
      <c r="C13" s="43" t="s">
        <v>36</v>
      </c>
      <c r="D13" s="43" t="s">
        <v>42</v>
      </c>
      <c r="E13" s="43" t="s">
        <v>49</v>
      </c>
      <c r="F13" s="43" t="s">
        <v>31</v>
      </c>
      <c r="G13" s="43">
        <v>2023.2</v>
      </c>
      <c r="H13" s="43">
        <v>2023.9</v>
      </c>
      <c r="I13" s="43" t="s">
        <v>44</v>
      </c>
      <c r="J13" s="43" t="s">
        <v>50</v>
      </c>
      <c r="K13" s="43">
        <v>10</v>
      </c>
      <c r="L13" s="43">
        <v>10</v>
      </c>
      <c r="M13" s="43"/>
      <c r="N13" s="43">
        <v>1</v>
      </c>
      <c r="O13" s="43">
        <v>483</v>
      </c>
      <c r="P13" s="43">
        <v>1554</v>
      </c>
      <c r="Q13" s="43" t="s">
        <v>50</v>
      </c>
      <c r="R13" s="43" t="s">
        <v>35</v>
      </c>
      <c r="S13" s="42"/>
    </row>
    <row r="14" s="20" customFormat="1" spans="1:19">
      <c r="A14" s="36">
        <v>6</v>
      </c>
      <c r="B14" s="42" t="s">
        <v>28</v>
      </c>
      <c r="C14" s="43" t="s">
        <v>36</v>
      </c>
      <c r="D14" s="43" t="s">
        <v>42</v>
      </c>
      <c r="E14" s="43" t="s">
        <v>51</v>
      </c>
      <c r="F14" s="43" t="s">
        <v>31</v>
      </c>
      <c r="G14" s="43">
        <v>2023.5</v>
      </c>
      <c r="H14" s="43">
        <v>2023.9</v>
      </c>
      <c r="I14" s="43" t="s">
        <v>44</v>
      </c>
      <c r="J14" s="43" t="s">
        <v>52</v>
      </c>
      <c r="K14" s="43">
        <v>50</v>
      </c>
      <c r="L14" s="43">
        <v>50</v>
      </c>
      <c r="M14" s="43"/>
      <c r="N14" s="43">
        <v>1</v>
      </c>
      <c r="O14" s="43">
        <v>483</v>
      </c>
      <c r="P14" s="43">
        <v>1554</v>
      </c>
      <c r="Q14" s="43" t="s">
        <v>52</v>
      </c>
      <c r="R14" s="43" t="s">
        <v>35</v>
      </c>
      <c r="S14" s="42"/>
    </row>
    <row r="15" s="20" customFormat="1" spans="1:19">
      <c r="A15" s="36">
        <v>7</v>
      </c>
      <c r="B15" s="43" t="s">
        <v>28</v>
      </c>
      <c r="C15" s="43" t="s">
        <v>36</v>
      </c>
      <c r="D15" s="43" t="s">
        <v>53</v>
      </c>
      <c r="E15" s="43" t="s">
        <v>54</v>
      </c>
      <c r="F15" s="43" t="s">
        <v>31</v>
      </c>
      <c r="G15" s="43">
        <v>2023.3</v>
      </c>
      <c r="H15" s="43">
        <v>2023.12</v>
      </c>
      <c r="I15" s="43" t="s">
        <v>55</v>
      </c>
      <c r="J15" s="43" t="s">
        <v>56</v>
      </c>
      <c r="K15" s="43">
        <v>50</v>
      </c>
      <c r="L15" s="43">
        <v>50</v>
      </c>
      <c r="M15" s="43"/>
      <c r="N15" s="43">
        <v>1</v>
      </c>
      <c r="O15" s="43">
        <v>33</v>
      </c>
      <c r="P15" s="43">
        <v>109</v>
      </c>
      <c r="Q15" s="43" t="s">
        <v>56</v>
      </c>
      <c r="R15" s="43" t="s">
        <v>35</v>
      </c>
      <c r="S15" s="43"/>
    </row>
    <row r="16" s="20" customFormat="1" ht="33.75" spans="1:19">
      <c r="A16" s="36">
        <v>8</v>
      </c>
      <c r="B16" s="42" t="s">
        <v>28</v>
      </c>
      <c r="C16" s="43" t="s">
        <v>36</v>
      </c>
      <c r="D16" s="43" t="s">
        <v>57</v>
      </c>
      <c r="E16" s="43" t="s">
        <v>58</v>
      </c>
      <c r="F16" s="43" t="s">
        <v>59</v>
      </c>
      <c r="G16" s="43">
        <v>2023.3</v>
      </c>
      <c r="H16" s="43" t="s">
        <v>60</v>
      </c>
      <c r="I16" s="43" t="s">
        <v>61</v>
      </c>
      <c r="J16" s="43" t="s">
        <v>62</v>
      </c>
      <c r="K16" s="43">
        <v>300</v>
      </c>
      <c r="L16" s="43">
        <v>300</v>
      </c>
      <c r="M16" s="43"/>
      <c r="N16" s="43">
        <v>1</v>
      </c>
      <c r="O16" s="43">
        <v>335</v>
      </c>
      <c r="P16" s="43">
        <v>1016</v>
      </c>
      <c r="Q16" s="43" t="s">
        <v>62</v>
      </c>
      <c r="R16" s="43" t="s">
        <v>35</v>
      </c>
      <c r="S16" s="39"/>
    </row>
    <row r="17" s="20" customFormat="1" spans="1:19">
      <c r="A17" s="36">
        <v>9</v>
      </c>
      <c r="B17" s="42" t="s">
        <v>28</v>
      </c>
      <c r="C17" s="43" t="s">
        <v>36</v>
      </c>
      <c r="D17" s="43" t="s">
        <v>63</v>
      </c>
      <c r="E17" s="43" t="s">
        <v>64</v>
      </c>
      <c r="F17" s="43" t="s">
        <v>31</v>
      </c>
      <c r="G17" s="43">
        <v>2023</v>
      </c>
      <c r="H17" s="43">
        <v>2023</v>
      </c>
      <c r="I17" s="43" t="s">
        <v>65</v>
      </c>
      <c r="J17" s="43" t="s">
        <v>66</v>
      </c>
      <c r="K17" s="43">
        <v>200</v>
      </c>
      <c r="L17" s="43">
        <v>200</v>
      </c>
      <c r="M17" s="43"/>
      <c r="N17" s="43">
        <v>1</v>
      </c>
      <c r="O17" s="43">
        <v>1039</v>
      </c>
      <c r="P17" s="43">
        <v>3690</v>
      </c>
      <c r="Q17" s="43" t="s">
        <v>66</v>
      </c>
      <c r="R17" s="43" t="s">
        <v>35</v>
      </c>
      <c r="S17" s="42"/>
    </row>
    <row r="18" s="21" customFormat="1" ht="30" customHeight="1" spans="1:19">
      <c r="A18" s="36">
        <v>10</v>
      </c>
      <c r="B18" s="42" t="s">
        <v>28</v>
      </c>
      <c r="C18" s="43" t="s">
        <v>67</v>
      </c>
      <c r="D18" s="43" t="s">
        <v>68</v>
      </c>
      <c r="E18" s="43" t="s">
        <v>28</v>
      </c>
      <c r="F18" s="43" t="s">
        <v>31</v>
      </c>
      <c r="G18" s="43" t="s">
        <v>69</v>
      </c>
      <c r="H18" s="43" t="s">
        <v>70</v>
      </c>
      <c r="I18" s="43" t="s">
        <v>71</v>
      </c>
      <c r="J18" s="43" t="s">
        <v>72</v>
      </c>
      <c r="K18" s="43">
        <v>50</v>
      </c>
      <c r="L18" s="43">
        <v>50</v>
      </c>
      <c r="M18" s="43"/>
      <c r="N18" s="43"/>
      <c r="O18" s="43">
        <v>400</v>
      </c>
      <c r="P18" s="43">
        <v>1200</v>
      </c>
      <c r="Q18" s="43" t="s">
        <v>72</v>
      </c>
      <c r="R18" s="43"/>
      <c r="S18" s="36"/>
    </row>
    <row r="19" s="20" customFormat="1" ht="32" customHeight="1" spans="1:19">
      <c r="A19" s="36">
        <v>11</v>
      </c>
      <c r="B19" s="44" t="s">
        <v>73</v>
      </c>
      <c r="C19" s="43" t="s">
        <v>74</v>
      </c>
      <c r="D19" s="43" t="s">
        <v>75</v>
      </c>
      <c r="E19" s="43" t="s">
        <v>76</v>
      </c>
      <c r="F19" s="43" t="s">
        <v>31</v>
      </c>
      <c r="G19" s="43">
        <v>44986</v>
      </c>
      <c r="H19" s="43">
        <v>45261</v>
      </c>
      <c r="I19" s="43" t="s">
        <v>75</v>
      </c>
      <c r="J19" s="43" t="s">
        <v>77</v>
      </c>
      <c r="K19" s="43">
        <v>120</v>
      </c>
      <c r="L19" s="43">
        <v>120</v>
      </c>
      <c r="M19" s="43"/>
      <c r="N19" s="43"/>
      <c r="O19" s="43">
        <v>610</v>
      </c>
      <c r="P19" s="43">
        <v>2391</v>
      </c>
      <c r="Q19" s="43" t="s">
        <v>77</v>
      </c>
      <c r="R19" s="43"/>
      <c r="S19" s="49"/>
    </row>
    <row r="20" s="22" customFormat="1" ht="33.75" spans="1:19">
      <c r="A20" s="36">
        <v>12</v>
      </c>
      <c r="B20" s="43" t="s">
        <v>28</v>
      </c>
      <c r="C20" s="43" t="s">
        <v>78</v>
      </c>
      <c r="D20" s="43" t="s">
        <v>79</v>
      </c>
      <c r="E20" s="43" t="s">
        <v>80</v>
      </c>
      <c r="F20" s="43" t="s">
        <v>31</v>
      </c>
      <c r="G20" s="43">
        <v>2023.1</v>
      </c>
      <c r="H20" s="43">
        <v>2023.12</v>
      </c>
      <c r="I20" s="43" t="s">
        <v>81</v>
      </c>
      <c r="J20" s="43" t="s">
        <v>82</v>
      </c>
      <c r="K20" s="43">
        <v>20</v>
      </c>
      <c r="L20" s="43">
        <f>K20</f>
        <v>20</v>
      </c>
      <c r="M20" s="43"/>
      <c r="N20" s="43">
        <v>1</v>
      </c>
      <c r="O20" s="43">
        <v>86</v>
      </c>
      <c r="P20" s="43">
        <v>1089</v>
      </c>
      <c r="Q20" s="43" t="s">
        <v>83</v>
      </c>
      <c r="R20" s="43" t="s">
        <v>84</v>
      </c>
      <c r="S20" s="91" t="s">
        <v>85</v>
      </c>
    </row>
    <row r="21" s="23" customFormat="1" ht="22.5" spans="1:19">
      <c r="A21" s="36">
        <v>13</v>
      </c>
      <c r="B21" s="43" t="s">
        <v>28</v>
      </c>
      <c r="C21" s="43" t="s">
        <v>86</v>
      </c>
      <c r="D21" s="43" t="s">
        <v>87</v>
      </c>
      <c r="E21" s="43" t="s">
        <v>88</v>
      </c>
      <c r="F21" s="43" t="s">
        <v>31</v>
      </c>
      <c r="G21" s="43">
        <v>2023.1</v>
      </c>
      <c r="H21" s="43">
        <v>2023.12</v>
      </c>
      <c r="I21" s="43" t="s">
        <v>89</v>
      </c>
      <c r="J21" s="43" t="s">
        <v>88</v>
      </c>
      <c r="K21" s="43">
        <v>15</v>
      </c>
      <c r="L21" s="43">
        <v>15</v>
      </c>
      <c r="M21" s="43"/>
      <c r="N21" s="43">
        <v>1</v>
      </c>
      <c r="O21" s="43">
        <v>403</v>
      </c>
      <c r="P21" s="43">
        <v>1394</v>
      </c>
      <c r="Q21" s="43" t="s">
        <v>88</v>
      </c>
      <c r="R21" s="43" t="s">
        <v>84</v>
      </c>
      <c r="S21" s="43"/>
    </row>
    <row r="22" s="23" customFormat="1" ht="22.5" spans="1:19">
      <c r="A22" s="36">
        <v>14</v>
      </c>
      <c r="B22" s="43" t="s">
        <v>28</v>
      </c>
      <c r="C22" s="43" t="s">
        <v>86</v>
      </c>
      <c r="D22" s="43" t="s">
        <v>90</v>
      </c>
      <c r="E22" s="43" t="s">
        <v>91</v>
      </c>
      <c r="F22" s="43" t="s">
        <v>31</v>
      </c>
      <c r="G22" s="43">
        <v>2023.3</v>
      </c>
      <c r="H22" s="43">
        <v>2023.12</v>
      </c>
      <c r="I22" s="43" t="s">
        <v>92</v>
      </c>
      <c r="J22" s="43" t="s">
        <v>93</v>
      </c>
      <c r="K22" s="43">
        <v>20</v>
      </c>
      <c r="L22" s="43">
        <v>20</v>
      </c>
      <c r="M22" s="43"/>
      <c r="N22" s="43">
        <v>1</v>
      </c>
      <c r="O22" s="43">
        <v>442</v>
      </c>
      <c r="P22" s="43">
        <v>1468</v>
      </c>
      <c r="Q22" s="43" t="s">
        <v>94</v>
      </c>
      <c r="R22" s="43" t="s">
        <v>95</v>
      </c>
      <c r="S22" s="43"/>
    </row>
    <row r="23" s="20" customFormat="1" spans="1:19">
      <c r="A23" s="36">
        <v>15</v>
      </c>
      <c r="B23" s="43" t="s">
        <v>28</v>
      </c>
      <c r="C23" s="43" t="s">
        <v>36</v>
      </c>
      <c r="D23" s="43" t="s">
        <v>37</v>
      </c>
      <c r="E23" s="43" t="s">
        <v>96</v>
      </c>
      <c r="F23" s="43" t="s">
        <v>39</v>
      </c>
      <c r="G23" s="43">
        <v>2023.2</v>
      </c>
      <c r="H23" s="43">
        <v>2024.2</v>
      </c>
      <c r="I23" s="43" t="s">
        <v>40</v>
      </c>
      <c r="J23" s="43" t="s">
        <v>97</v>
      </c>
      <c r="K23" s="43">
        <v>200</v>
      </c>
      <c r="L23" s="43">
        <v>200</v>
      </c>
      <c r="M23" s="43"/>
      <c r="N23" s="43">
        <v>1</v>
      </c>
      <c r="O23" s="43">
        <v>410</v>
      </c>
      <c r="P23" s="43">
        <v>1286</v>
      </c>
      <c r="Q23" s="43" t="s">
        <v>97</v>
      </c>
      <c r="R23" s="43" t="s">
        <v>35</v>
      </c>
      <c r="S23" s="42"/>
    </row>
    <row r="24" s="20" customFormat="1" ht="48" spans="1:19">
      <c r="A24" s="36">
        <v>16</v>
      </c>
      <c r="B24" s="43" t="s">
        <v>28</v>
      </c>
      <c r="C24" s="45" t="s">
        <v>67</v>
      </c>
      <c r="D24" s="46" t="s">
        <v>98</v>
      </c>
      <c r="E24" s="47" t="s">
        <v>99</v>
      </c>
      <c r="F24" s="46" t="s">
        <v>100</v>
      </c>
      <c r="G24" s="46">
        <v>2023.11</v>
      </c>
      <c r="H24" s="48">
        <v>2024.11</v>
      </c>
      <c r="I24" s="48" t="s">
        <v>101</v>
      </c>
      <c r="J24" s="78" t="s">
        <v>102</v>
      </c>
      <c r="K24" s="48">
        <v>24</v>
      </c>
      <c r="L24" s="48">
        <v>20</v>
      </c>
      <c r="M24" s="46">
        <v>4</v>
      </c>
      <c r="N24" s="48">
        <v>1</v>
      </c>
      <c r="O24" s="48">
        <v>11</v>
      </c>
      <c r="P24" s="46">
        <v>26</v>
      </c>
      <c r="Q24" s="48" t="s">
        <v>103</v>
      </c>
      <c r="R24" s="48" t="s">
        <v>104</v>
      </c>
      <c r="S24" s="92"/>
    </row>
    <row r="25" s="20" customFormat="1" ht="48" spans="1:19">
      <c r="A25" s="36">
        <v>17</v>
      </c>
      <c r="B25" s="43" t="s">
        <v>28</v>
      </c>
      <c r="C25" s="45" t="s">
        <v>36</v>
      </c>
      <c r="D25" s="46" t="s">
        <v>42</v>
      </c>
      <c r="E25" s="46" t="s">
        <v>105</v>
      </c>
      <c r="F25" s="46" t="s">
        <v>100</v>
      </c>
      <c r="G25" s="46">
        <v>2023.11</v>
      </c>
      <c r="H25" s="48">
        <v>2024.11</v>
      </c>
      <c r="I25" s="48" t="s">
        <v>106</v>
      </c>
      <c r="J25" s="48" t="s">
        <v>107</v>
      </c>
      <c r="K25" s="48">
        <v>24</v>
      </c>
      <c r="L25" s="48">
        <v>20</v>
      </c>
      <c r="M25" s="46">
        <v>4</v>
      </c>
      <c r="N25" s="48">
        <v>1</v>
      </c>
      <c r="O25" s="48">
        <v>10</v>
      </c>
      <c r="P25" s="46">
        <v>23</v>
      </c>
      <c r="Q25" s="48" t="s">
        <v>108</v>
      </c>
      <c r="R25" s="48" t="s">
        <v>104</v>
      </c>
      <c r="S25" s="92"/>
    </row>
    <row r="26" s="20" customFormat="1" ht="48" spans="1:19">
      <c r="A26" s="36">
        <v>18</v>
      </c>
      <c r="B26" s="43" t="s">
        <v>28</v>
      </c>
      <c r="C26" s="45" t="s">
        <v>109</v>
      </c>
      <c r="D26" s="46" t="s">
        <v>110</v>
      </c>
      <c r="E26" s="46" t="s">
        <v>111</v>
      </c>
      <c r="F26" s="46" t="s">
        <v>100</v>
      </c>
      <c r="G26" s="46">
        <v>2023.11</v>
      </c>
      <c r="H26" s="48">
        <v>2024.11</v>
      </c>
      <c r="I26" s="48" t="s">
        <v>101</v>
      </c>
      <c r="J26" s="48" t="s">
        <v>112</v>
      </c>
      <c r="K26" s="48">
        <v>24</v>
      </c>
      <c r="L26" s="48">
        <v>20</v>
      </c>
      <c r="M26" s="46">
        <v>4</v>
      </c>
      <c r="N26" s="48">
        <v>1</v>
      </c>
      <c r="O26" s="48">
        <v>7</v>
      </c>
      <c r="P26" s="46">
        <v>11</v>
      </c>
      <c r="Q26" s="48" t="s">
        <v>113</v>
      </c>
      <c r="R26" s="48" t="s">
        <v>104</v>
      </c>
      <c r="S26" s="92"/>
    </row>
    <row r="27" s="20" customFormat="1" ht="22.5" spans="1:19">
      <c r="A27" s="36">
        <v>19</v>
      </c>
      <c r="B27" s="42" t="s">
        <v>28</v>
      </c>
      <c r="C27" s="49" t="s">
        <v>78</v>
      </c>
      <c r="D27" s="49" t="s">
        <v>114</v>
      </c>
      <c r="E27" s="49" t="s">
        <v>54</v>
      </c>
      <c r="F27" s="49" t="s">
        <v>31</v>
      </c>
      <c r="G27" s="49">
        <v>2023.9</v>
      </c>
      <c r="H27" s="49">
        <v>2029.12</v>
      </c>
      <c r="I27" s="49" t="s">
        <v>115</v>
      </c>
      <c r="J27" s="49" t="s">
        <v>116</v>
      </c>
      <c r="K27" s="49">
        <v>40</v>
      </c>
      <c r="L27" s="49">
        <v>40</v>
      </c>
      <c r="M27" s="49"/>
      <c r="N27" s="49">
        <v>1</v>
      </c>
      <c r="O27" s="49">
        <v>100</v>
      </c>
      <c r="P27" s="79">
        <v>500</v>
      </c>
      <c r="Q27" s="54" t="s">
        <v>117</v>
      </c>
      <c r="R27" s="49"/>
      <c r="S27" s="92"/>
    </row>
    <row r="28" s="20" customFormat="1" ht="22.5" spans="1:19">
      <c r="A28" s="36">
        <v>20</v>
      </c>
      <c r="B28" s="42" t="s">
        <v>28</v>
      </c>
      <c r="C28" s="49" t="s">
        <v>78</v>
      </c>
      <c r="D28" s="49" t="s">
        <v>114</v>
      </c>
      <c r="E28" s="49" t="s">
        <v>118</v>
      </c>
      <c r="F28" s="49" t="s">
        <v>31</v>
      </c>
      <c r="G28" s="49">
        <v>2023.9</v>
      </c>
      <c r="H28" s="49">
        <v>2024.4</v>
      </c>
      <c r="I28" s="49" t="s">
        <v>115</v>
      </c>
      <c r="J28" s="49" t="s">
        <v>119</v>
      </c>
      <c r="K28" s="49">
        <v>10</v>
      </c>
      <c r="L28" s="49">
        <v>10</v>
      </c>
      <c r="M28" s="49"/>
      <c r="N28" s="49">
        <v>1</v>
      </c>
      <c r="O28" s="49">
        <v>60</v>
      </c>
      <c r="P28" s="79">
        <v>182</v>
      </c>
      <c r="Q28" s="54" t="s">
        <v>120</v>
      </c>
      <c r="R28" s="49"/>
      <c r="S28" s="92"/>
    </row>
    <row r="29" s="20" customFormat="1" ht="24" spans="1:19">
      <c r="A29" s="36">
        <v>21</v>
      </c>
      <c r="B29" s="42" t="s">
        <v>28</v>
      </c>
      <c r="C29" s="45" t="s">
        <v>86</v>
      </c>
      <c r="D29" s="46" t="s">
        <v>121</v>
      </c>
      <c r="E29" s="46" t="s">
        <v>122</v>
      </c>
      <c r="F29" s="46" t="s">
        <v>31</v>
      </c>
      <c r="G29" s="46">
        <v>2023.4</v>
      </c>
      <c r="H29" s="48">
        <v>2023.12</v>
      </c>
      <c r="I29" s="48" t="s">
        <v>121</v>
      </c>
      <c r="J29" s="78" t="s">
        <v>123</v>
      </c>
      <c r="K29" s="48">
        <v>50</v>
      </c>
      <c r="L29" s="48">
        <v>50</v>
      </c>
      <c r="M29" s="46"/>
      <c r="N29" s="48">
        <v>1</v>
      </c>
      <c r="O29" s="48">
        <v>264</v>
      </c>
      <c r="P29" s="46">
        <v>928</v>
      </c>
      <c r="Q29" s="54" t="s">
        <v>124</v>
      </c>
      <c r="R29" s="93"/>
      <c r="S29" s="92"/>
    </row>
    <row r="30" s="20" customFormat="1" ht="22.5" spans="1:19">
      <c r="A30" s="36">
        <v>22</v>
      </c>
      <c r="B30" s="42" t="s">
        <v>28</v>
      </c>
      <c r="C30" s="42" t="s">
        <v>125</v>
      </c>
      <c r="D30" s="50" t="s">
        <v>126</v>
      </c>
      <c r="E30" s="50" t="s">
        <v>127</v>
      </c>
      <c r="F30" s="42" t="s">
        <v>31</v>
      </c>
      <c r="G30" s="50">
        <v>2024.3</v>
      </c>
      <c r="H30" s="51">
        <v>2024.4</v>
      </c>
      <c r="I30" s="51" t="s">
        <v>128</v>
      </c>
      <c r="J30" s="51" t="s">
        <v>129</v>
      </c>
      <c r="K30" s="51">
        <v>5</v>
      </c>
      <c r="L30" s="51">
        <v>5</v>
      </c>
      <c r="M30" s="50"/>
      <c r="N30" s="51">
        <v>1</v>
      </c>
      <c r="O30" s="51">
        <v>556</v>
      </c>
      <c r="P30" s="80">
        <v>2190</v>
      </c>
      <c r="Q30" s="82" t="s">
        <v>130</v>
      </c>
      <c r="R30" s="93"/>
      <c r="S30" s="92"/>
    </row>
    <row r="31" s="20" customFormat="1" ht="22.5" spans="1:19">
      <c r="A31" s="36">
        <v>23</v>
      </c>
      <c r="B31" s="42" t="s">
        <v>28</v>
      </c>
      <c r="C31" s="42" t="s">
        <v>125</v>
      </c>
      <c r="D31" s="50" t="s">
        <v>126</v>
      </c>
      <c r="E31" s="50" t="s">
        <v>131</v>
      </c>
      <c r="F31" s="42" t="s">
        <v>132</v>
      </c>
      <c r="G31" s="50">
        <v>2024.3</v>
      </c>
      <c r="H31" s="51">
        <v>2024.4</v>
      </c>
      <c r="I31" s="51" t="s">
        <v>128</v>
      </c>
      <c r="J31" s="51" t="s">
        <v>133</v>
      </c>
      <c r="K31" s="51">
        <v>45</v>
      </c>
      <c r="L31" s="51">
        <v>45</v>
      </c>
      <c r="M31" s="50"/>
      <c r="N31" s="51">
        <v>1</v>
      </c>
      <c r="O31" s="51">
        <v>556</v>
      </c>
      <c r="P31" s="80">
        <v>2190</v>
      </c>
      <c r="Q31" s="82" t="s">
        <v>134</v>
      </c>
      <c r="R31" s="49"/>
      <c r="S31" s="92"/>
    </row>
    <row r="32" s="20" customFormat="1" ht="22.5" spans="1:19">
      <c r="A32" s="36">
        <v>24</v>
      </c>
      <c r="B32" s="42" t="s">
        <v>135</v>
      </c>
      <c r="C32" s="49" t="s">
        <v>136</v>
      </c>
      <c r="D32" s="49" t="s">
        <v>137</v>
      </c>
      <c r="E32" s="49" t="s">
        <v>138</v>
      </c>
      <c r="F32" s="49" t="s">
        <v>132</v>
      </c>
      <c r="G32" s="49">
        <v>2023.07</v>
      </c>
      <c r="H32" s="49">
        <v>2024.12</v>
      </c>
      <c r="I32" s="49" t="s">
        <v>139</v>
      </c>
      <c r="J32" s="49" t="s">
        <v>140</v>
      </c>
      <c r="K32" s="49">
        <v>200</v>
      </c>
      <c r="L32" s="49">
        <v>50</v>
      </c>
      <c r="M32" s="49">
        <v>150</v>
      </c>
      <c r="N32" s="49">
        <v>1</v>
      </c>
      <c r="O32" s="49">
        <v>50</v>
      </c>
      <c r="P32" s="79">
        <v>230</v>
      </c>
      <c r="Q32" s="54" t="s">
        <v>141</v>
      </c>
      <c r="R32" s="49" t="s">
        <v>84</v>
      </c>
      <c r="S32" s="92"/>
    </row>
    <row r="33" s="20" customFormat="1" ht="45" spans="1:19">
      <c r="A33" s="36">
        <v>25</v>
      </c>
      <c r="B33" s="42" t="s">
        <v>135</v>
      </c>
      <c r="C33" s="42" t="s">
        <v>67</v>
      </c>
      <c r="D33" s="52" t="s">
        <v>142</v>
      </c>
      <c r="E33" s="53" t="s">
        <v>143</v>
      </c>
      <c r="F33" s="53" t="s">
        <v>144</v>
      </c>
      <c r="G33" s="53">
        <v>2023.9</v>
      </c>
      <c r="H33" s="54">
        <v>2024.9</v>
      </c>
      <c r="I33" s="54" t="s">
        <v>145</v>
      </c>
      <c r="J33" s="54" t="s">
        <v>146</v>
      </c>
      <c r="K33" s="54">
        <v>600</v>
      </c>
      <c r="L33" s="54">
        <v>50</v>
      </c>
      <c r="M33" s="81">
        <v>550</v>
      </c>
      <c r="N33" s="82">
        <v>2</v>
      </c>
      <c r="O33" s="82">
        <v>705</v>
      </c>
      <c r="P33" s="83">
        <v>2450</v>
      </c>
      <c r="Q33" s="54" t="s">
        <v>147</v>
      </c>
      <c r="R33" s="54" t="s">
        <v>148</v>
      </c>
      <c r="S33" s="92"/>
    </row>
    <row r="34" s="20" customFormat="1" ht="48" spans="1:19">
      <c r="A34" s="36">
        <v>26</v>
      </c>
      <c r="B34" s="42" t="s">
        <v>135</v>
      </c>
      <c r="C34" s="45" t="s">
        <v>74</v>
      </c>
      <c r="D34" s="55" t="s">
        <v>149</v>
      </c>
      <c r="E34" s="46" t="s">
        <v>150</v>
      </c>
      <c r="F34" s="46" t="s">
        <v>100</v>
      </c>
      <c r="G34" s="46">
        <v>2023.11</v>
      </c>
      <c r="H34" s="48">
        <v>2024.11</v>
      </c>
      <c r="I34" s="48" t="s">
        <v>101</v>
      </c>
      <c r="J34" s="48" t="s">
        <v>151</v>
      </c>
      <c r="K34" s="48">
        <v>125</v>
      </c>
      <c r="L34" s="48">
        <v>100</v>
      </c>
      <c r="M34" s="84">
        <v>25</v>
      </c>
      <c r="N34" s="85">
        <v>1</v>
      </c>
      <c r="O34" s="85">
        <v>500</v>
      </c>
      <c r="P34" s="84">
        <v>1962</v>
      </c>
      <c r="Q34" s="48" t="s">
        <v>152</v>
      </c>
      <c r="R34" s="48" t="s">
        <v>153</v>
      </c>
      <c r="S34" s="94"/>
    </row>
    <row r="35" s="20" customFormat="1" ht="48" spans="1:19">
      <c r="A35" s="36">
        <v>27</v>
      </c>
      <c r="B35" s="42" t="s">
        <v>135</v>
      </c>
      <c r="C35" s="45" t="s">
        <v>136</v>
      </c>
      <c r="D35" s="55" t="s">
        <v>154</v>
      </c>
      <c r="E35" s="46" t="s">
        <v>155</v>
      </c>
      <c r="F35" s="46" t="s">
        <v>100</v>
      </c>
      <c r="G35" s="46">
        <v>2023.11</v>
      </c>
      <c r="H35" s="48">
        <v>2024.11</v>
      </c>
      <c r="I35" s="48" t="s">
        <v>101</v>
      </c>
      <c r="J35" s="78" t="s">
        <v>156</v>
      </c>
      <c r="K35" s="48">
        <v>125</v>
      </c>
      <c r="L35" s="48">
        <v>100</v>
      </c>
      <c r="M35" s="84">
        <v>25</v>
      </c>
      <c r="N35" s="85">
        <v>1</v>
      </c>
      <c r="O35" s="85">
        <v>510</v>
      </c>
      <c r="P35" s="84">
        <v>1998</v>
      </c>
      <c r="Q35" s="48" t="s">
        <v>157</v>
      </c>
      <c r="R35" s="48" t="s">
        <v>153</v>
      </c>
      <c r="S35" s="94"/>
    </row>
    <row r="36" s="20" customFormat="1" ht="48" spans="1:19">
      <c r="A36" s="36">
        <v>28</v>
      </c>
      <c r="B36" s="42" t="s">
        <v>135</v>
      </c>
      <c r="C36" s="45" t="s">
        <v>136</v>
      </c>
      <c r="D36" s="55" t="s">
        <v>158</v>
      </c>
      <c r="E36" s="46" t="s">
        <v>159</v>
      </c>
      <c r="F36" s="46" t="s">
        <v>100</v>
      </c>
      <c r="G36" s="46">
        <v>2023.11</v>
      </c>
      <c r="H36" s="48">
        <v>2024.11</v>
      </c>
      <c r="I36" s="48" t="s">
        <v>101</v>
      </c>
      <c r="J36" s="78" t="s">
        <v>160</v>
      </c>
      <c r="K36" s="48">
        <v>24</v>
      </c>
      <c r="L36" s="48">
        <v>20</v>
      </c>
      <c r="M36" s="84">
        <v>4</v>
      </c>
      <c r="N36" s="85">
        <v>1</v>
      </c>
      <c r="O36" s="85">
        <v>7</v>
      </c>
      <c r="P36" s="84">
        <v>15</v>
      </c>
      <c r="Q36" s="48" t="s">
        <v>161</v>
      </c>
      <c r="R36" s="48" t="s">
        <v>104</v>
      </c>
      <c r="S36" s="94"/>
    </row>
    <row r="37" s="20" customFormat="1" ht="48" spans="1:19">
      <c r="A37" s="36">
        <v>29</v>
      </c>
      <c r="B37" s="42" t="s">
        <v>135</v>
      </c>
      <c r="C37" s="56" t="s">
        <v>162</v>
      </c>
      <c r="D37" s="57" t="s">
        <v>163</v>
      </c>
      <c r="E37" s="58" t="s">
        <v>164</v>
      </c>
      <c r="F37" s="58" t="s">
        <v>165</v>
      </c>
      <c r="G37" s="58">
        <v>2023.8</v>
      </c>
      <c r="H37" s="59" t="s">
        <v>166</v>
      </c>
      <c r="I37" s="58" t="s">
        <v>167</v>
      </c>
      <c r="J37" s="58" t="s">
        <v>168</v>
      </c>
      <c r="K37" s="58">
        <v>30</v>
      </c>
      <c r="L37" s="58">
        <v>15</v>
      </c>
      <c r="M37" s="58">
        <v>15</v>
      </c>
      <c r="N37" s="58">
        <v>1</v>
      </c>
      <c r="O37" s="58">
        <v>453</v>
      </c>
      <c r="P37" s="58">
        <v>1554</v>
      </c>
      <c r="Q37" s="95" t="s">
        <v>169</v>
      </c>
      <c r="R37" s="95" t="s">
        <v>170</v>
      </c>
      <c r="S37" s="42"/>
    </row>
    <row r="38" s="20" customFormat="1" ht="42" customHeight="1" spans="1:19">
      <c r="A38" s="36">
        <v>30</v>
      </c>
      <c r="B38" s="42" t="s">
        <v>135</v>
      </c>
      <c r="C38" s="43" t="s">
        <v>36</v>
      </c>
      <c r="D38" s="43" t="s">
        <v>171</v>
      </c>
      <c r="E38" s="43" t="s">
        <v>172</v>
      </c>
      <c r="F38" s="43" t="s">
        <v>173</v>
      </c>
      <c r="G38" s="43">
        <v>2023.5</v>
      </c>
      <c r="H38" s="43">
        <v>2023.11</v>
      </c>
      <c r="I38" s="43" t="s">
        <v>32</v>
      </c>
      <c r="J38" s="43" t="s">
        <v>174</v>
      </c>
      <c r="K38" s="43">
        <v>10</v>
      </c>
      <c r="L38" s="43">
        <v>10</v>
      </c>
      <c r="M38" s="43">
        <f t="shared" ref="M38:M46" si="0">K38-L38</f>
        <v>0</v>
      </c>
      <c r="N38" s="43">
        <v>1</v>
      </c>
      <c r="O38" s="43">
        <v>360</v>
      </c>
      <c r="P38" s="43">
        <v>1176</v>
      </c>
      <c r="Q38" s="43" t="s">
        <v>174</v>
      </c>
      <c r="R38" s="43" t="s">
        <v>84</v>
      </c>
      <c r="S38" s="42"/>
    </row>
    <row r="39" s="20" customFormat="1" ht="42" customHeight="1" spans="1:19">
      <c r="A39" s="36">
        <v>31</v>
      </c>
      <c r="B39" s="42" t="s">
        <v>135</v>
      </c>
      <c r="C39" s="43" t="s">
        <v>36</v>
      </c>
      <c r="D39" s="43" t="s">
        <v>171</v>
      </c>
      <c r="E39" s="43" t="s">
        <v>172</v>
      </c>
      <c r="F39" s="43" t="s">
        <v>173</v>
      </c>
      <c r="G39" s="43">
        <v>2023.5</v>
      </c>
      <c r="H39" s="43">
        <v>2023.11</v>
      </c>
      <c r="I39" s="43" t="s">
        <v>32</v>
      </c>
      <c r="J39" s="43" t="s">
        <v>175</v>
      </c>
      <c r="K39" s="43">
        <v>20</v>
      </c>
      <c r="L39" s="43">
        <v>20</v>
      </c>
      <c r="M39" s="43">
        <f t="shared" si="0"/>
        <v>0</v>
      </c>
      <c r="N39" s="43">
        <v>1</v>
      </c>
      <c r="O39" s="43">
        <v>360</v>
      </c>
      <c r="P39" s="43">
        <v>1176</v>
      </c>
      <c r="Q39" s="43" t="s">
        <v>175</v>
      </c>
      <c r="R39" s="43" t="s">
        <v>84</v>
      </c>
      <c r="S39" s="96"/>
    </row>
    <row r="40" s="20" customFormat="1" ht="42" customHeight="1" spans="1:19">
      <c r="A40" s="36">
        <v>32</v>
      </c>
      <c r="B40" s="42" t="s">
        <v>135</v>
      </c>
      <c r="C40" s="43" t="s">
        <v>36</v>
      </c>
      <c r="D40" s="43" t="s">
        <v>176</v>
      </c>
      <c r="E40" s="43" t="s">
        <v>138</v>
      </c>
      <c r="F40" s="43" t="s">
        <v>31</v>
      </c>
      <c r="G40" s="43">
        <v>2023</v>
      </c>
      <c r="H40" s="43">
        <v>2023</v>
      </c>
      <c r="I40" s="43" t="s">
        <v>177</v>
      </c>
      <c r="J40" s="43" t="s">
        <v>178</v>
      </c>
      <c r="K40" s="43">
        <v>600</v>
      </c>
      <c r="L40" s="43">
        <v>500</v>
      </c>
      <c r="M40" s="43">
        <f t="shared" si="0"/>
        <v>100</v>
      </c>
      <c r="N40" s="43">
        <v>1</v>
      </c>
      <c r="O40" s="43">
        <v>605</v>
      </c>
      <c r="P40" s="43">
        <v>1895</v>
      </c>
      <c r="Q40" s="43" t="s">
        <v>178</v>
      </c>
      <c r="R40" s="43" t="s">
        <v>84</v>
      </c>
      <c r="S40" s="39"/>
    </row>
    <row r="41" s="20" customFormat="1" ht="42" customHeight="1" spans="1:19">
      <c r="A41" s="36">
        <v>33</v>
      </c>
      <c r="B41" s="43" t="s">
        <v>135</v>
      </c>
      <c r="C41" s="43" t="s">
        <v>36</v>
      </c>
      <c r="D41" s="43" t="s">
        <v>53</v>
      </c>
      <c r="E41" s="43" t="s">
        <v>179</v>
      </c>
      <c r="F41" s="43" t="s">
        <v>31</v>
      </c>
      <c r="G41" s="43">
        <v>2023.3</v>
      </c>
      <c r="H41" s="43">
        <v>2023.12</v>
      </c>
      <c r="I41" s="43" t="s">
        <v>55</v>
      </c>
      <c r="J41" s="43" t="s">
        <v>180</v>
      </c>
      <c r="K41" s="43">
        <v>80</v>
      </c>
      <c r="L41" s="43">
        <v>80</v>
      </c>
      <c r="M41" s="43">
        <f t="shared" si="0"/>
        <v>0</v>
      </c>
      <c r="N41" s="43">
        <v>1</v>
      </c>
      <c r="O41" s="43">
        <v>35</v>
      </c>
      <c r="P41" s="43">
        <v>140</v>
      </c>
      <c r="Q41" s="43" t="s">
        <v>180</v>
      </c>
      <c r="R41" s="43" t="s">
        <v>35</v>
      </c>
      <c r="S41" s="39" t="s">
        <v>181</v>
      </c>
    </row>
    <row r="42" s="20" customFormat="1" ht="42" customHeight="1" spans="1:19">
      <c r="A42" s="36">
        <v>34</v>
      </c>
      <c r="B42" s="42" t="s">
        <v>135</v>
      </c>
      <c r="C42" s="43" t="s">
        <v>36</v>
      </c>
      <c r="D42" s="43" t="s">
        <v>53</v>
      </c>
      <c r="E42" s="43" t="s">
        <v>182</v>
      </c>
      <c r="F42" s="43" t="s">
        <v>31</v>
      </c>
      <c r="G42" s="43">
        <v>2023.3</v>
      </c>
      <c r="H42" s="43">
        <v>2023.12</v>
      </c>
      <c r="I42" s="43" t="s">
        <v>55</v>
      </c>
      <c r="J42" s="43" t="s">
        <v>183</v>
      </c>
      <c r="K42" s="43">
        <v>40</v>
      </c>
      <c r="L42" s="43">
        <v>40</v>
      </c>
      <c r="M42" s="43">
        <f t="shared" si="0"/>
        <v>0</v>
      </c>
      <c r="N42" s="43">
        <v>1</v>
      </c>
      <c r="O42" s="43">
        <v>60</v>
      </c>
      <c r="P42" s="43">
        <v>230</v>
      </c>
      <c r="Q42" s="43" t="s">
        <v>183</v>
      </c>
      <c r="R42" s="43" t="s">
        <v>35</v>
      </c>
      <c r="S42" s="42" t="s">
        <v>184</v>
      </c>
    </row>
    <row r="43" s="20" customFormat="1" ht="42" customHeight="1" spans="1:19">
      <c r="A43" s="36">
        <v>35</v>
      </c>
      <c r="B43" s="43" t="s">
        <v>135</v>
      </c>
      <c r="C43" s="43" t="s">
        <v>36</v>
      </c>
      <c r="D43" s="43" t="s">
        <v>57</v>
      </c>
      <c r="E43" s="43" t="s">
        <v>135</v>
      </c>
      <c r="F43" s="43" t="s">
        <v>31</v>
      </c>
      <c r="G43" s="43">
        <v>2023.3</v>
      </c>
      <c r="H43" s="43">
        <v>2023.12</v>
      </c>
      <c r="I43" s="43" t="s">
        <v>185</v>
      </c>
      <c r="J43" s="43" t="s">
        <v>186</v>
      </c>
      <c r="K43" s="43">
        <v>40</v>
      </c>
      <c r="L43" s="43">
        <v>40</v>
      </c>
      <c r="M43" s="43">
        <f t="shared" si="0"/>
        <v>0</v>
      </c>
      <c r="N43" s="43">
        <v>1</v>
      </c>
      <c r="O43" s="43">
        <v>60</v>
      </c>
      <c r="P43" s="43">
        <v>230</v>
      </c>
      <c r="Q43" s="43" t="s">
        <v>186</v>
      </c>
      <c r="R43" s="43" t="s">
        <v>35</v>
      </c>
      <c r="S43" s="43"/>
    </row>
    <row r="44" s="20" customFormat="1" ht="42" customHeight="1" spans="1:19">
      <c r="A44" s="36">
        <v>36</v>
      </c>
      <c r="B44" s="60" t="s">
        <v>135</v>
      </c>
      <c r="C44" s="43" t="s">
        <v>36</v>
      </c>
      <c r="D44" s="43" t="s">
        <v>187</v>
      </c>
      <c r="E44" s="43" t="s">
        <v>188</v>
      </c>
      <c r="F44" s="43" t="s">
        <v>39</v>
      </c>
      <c r="G44" s="43">
        <v>2023.3</v>
      </c>
      <c r="H44" s="43">
        <v>2023.12</v>
      </c>
      <c r="I44" s="43" t="s">
        <v>189</v>
      </c>
      <c r="J44" s="43" t="s">
        <v>190</v>
      </c>
      <c r="K44" s="43">
        <v>50</v>
      </c>
      <c r="L44" s="43">
        <v>50</v>
      </c>
      <c r="M44" s="43">
        <f t="shared" si="0"/>
        <v>0</v>
      </c>
      <c r="N44" s="43">
        <v>1</v>
      </c>
      <c r="O44" s="43">
        <v>632</v>
      </c>
      <c r="P44" s="43">
        <v>2096</v>
      </c>
      <c r="Q44" s="43" t="s">
        <v>191</v>
      </c>
      <c r="R44" s="43" t="s">
        <v>35</v>
      </c>
      <c r="S44" s="42"/>
    </row>
    <row r="45" s="20" customFormat="1" ht="42" customHeight="1" spans="1:19">
      <c r="A45" s="36">
        <v>37</v>
      </c>
      <c r="B45" s="61" t="s">
        <v>135</v>
      </c>
      <c r="C45" s="41" t="s">
        <v>29</v>
      </c>
      <c r="D45" s="41" t="s">
        <v>29</v>
      </c>
      <c r="E45" s="62" t="s">
        <v>192</v>
      </c>
      <c r="F45" s="63" t="s">
        <v>31</v>
      </c>
      <c r="G45" s="43">
        <v>2023.3</v>
      </c>
      <c r="H45" s="43">
        <v>2023.12</v>
      </c>
      <c r="I45" s="41" t="s">
        <v>32</v>
      </c>
      <c r="J45" s="41" t="s">
        <v>193</v>
      </c>
      <c r="K45" s="41">
        <v>470</v>
      </c>
      <c r="L45" s="41">
        <v>470</v>
      </c>
      <c r="M45" s="86"/>
      <c r="N45" s="63">
        <v>137</v>
      </c>
      <c r="O45" s="41">
        <v>13565</v>
      </c>
      <c r="P45" s="41">
        <v>45834</v>
      </c>
      <c r="Q45" s="41" t="s">
        <v>194</v>
      </c>
      <c r="R45" s="41" t="s">
        <v>35</v>
      </c>
      <c r="S45" s="42"/>
    </row>
    <row r="46" s="20" customFormat="1" ht="42" customHeight="1" spans="1:19">
      <c r="A46" s="36">
        <v>38</v>
      </c>
      <c r="B46" s="61" t="s">
        <v>135</v>
      </c>
      <c r="C46" s="41" t="s">
        <v>29</v>
      </c>
      <c r="D46" s="41" t="s">
        <v>29</v>
      </c>
      <c r="E46" s="64" t="s">
        <v>195</v>
      </c>
      <c r="F46" s="63" t="s">
        <v>31</v>
      </c>
      <c r="G46" s="43">
        <v>2023.3</v>
      </c>
      <c r="H46" s="43">
        <v>2023.12</v>
      </c>
      <c r="I46" s="41" t="s">
        <v>32</v>
      </c>
      <c r="J46" s="41" t="s">
        <v>196</v>
      </c>
      <c r="K46" s="41">
        <v>200</v>
      </c>
      <c r="L46" s="41">
        <v>200</v>
      </c>
      <c r="M46" s="86"/>
      <c r="N46" s="63">
        <v>137</v>
      </c>
      <c r="O46" s="41">
        <v>13565</v>
      </c>
      <c r="P46" s="41">
        <v>45834</v>
      </c>
      <c r="Q46" s="41" t="s">
        <v>34</v>
      </c>
      <c r="R46" s="41" t="s">
        <v>35</v>
      </c>
      <c r="S46" s="42"/>
    </row>
    <row r="47" s="20" customFormat="1" ht="42" customHeight="1" spans="1:19">
      <c r="A47" s="36">
        <v>39</v>
      </c>
      <c r="B47" s="42" t="s">
        <v>197</v>
      </c>
      <c r="C47" s="43" t="s">
        <v>36</v>
      </c>
      <c r="D47" s="43" t="s">
        <v>37</v>
      </c>
      <c r="E47" s="43" t="s">
        <v>198</v>
      </c>
      <c r="F47" s="43" t="s">
        <v>31</v>
      </c>
      <c r="G47" s="43">
        <v>2023.2</v>
      </c>
      <c r="H47" s="43">
        <v>2024.2</v>
      </c>
      <c r="I47" s="43" t="s">
        <v>40</v>
      </c>
      <c r="J47" s="43" t="s">
        <v>199</v>
      </c>
      <c r="K47" s="43">
        <v>300</v>
      </c>
      <c r="L47" s="43">
        <v>300</v>
      </c>
      <c r="M47" s="43">
        <f>K47-L47</f>
        <v>0</v>
      </c>
      <c r="N47" s="43">
        <v>1</v>
      </c>
      <c r="O47" s="43">
        <v>500</v>
      </c>
      <c r="P47" s="43">
        <v>1510</v>
      </c>
      <c r="Q47" s="43" t="s">
        <v>199</v>
      </c>
      <c r="R47" s="43" t="s">
        <v>35</v>
      </c>
      <c r="S47" s="42"/>
    </row>
    <row r="48" s="20" customFormat="1" spans="1:19">
      <c r="A48" s="36">
        <v>40</v>
      </c>
      <c r="B48" s="42" t="s">
        <v>197</v>
      </c>
      <c r="C48" s="43" t="s">
        <v>36</v>
      </c>
      <c r="D48" s="43" t="s">
        <v>37</v>
      </c>
      <c r="E48" s="43" t="s">
        <v>200</v>
      </c>
      <c r="F48" s="43" t="s">
        <v>39</v>
      </c>
      <c r="G48" s="43">
        <v>2023.2</v>
      </c>
      <c r="H48" s="43">
        <v>2024.2</v>
      </c>
      <c r="I48" s="43" t="s">
        <v>40</v>
      </c>
      <c r="J48" s="43" t="s">
        <v>201</v>
      </c>
      <c r="K48" s="43">
        <v>50</v>
      </c>
      <c r="L48" s="43">
        <v>50</v>
      </c>
      <c r="M48" s="43">
        <f>K48-L48</f>
        <v>0</v>
      </c>
      <c r="N48" s="43">
        <v>1</v>
      </c>
      <c r="O48" s="43">
        <v>100</v>
      </c>
      <c r="P48" s="43">
        <v>310</v>
      </c>
      <c r="Q48" s="43" t="s">
        <v>201</v>
      </c>
      <c r="R48" s="43" t="s">
        <v>35</v>
      </c>
      <c r="S48" s="42"/>
    </row>
    <row r="49" spans="1:19">
      <c r="A49" s="36">
        <v>41</v>
      </c>
      <c r="B49" s="42" t="s">
        <v>197</v>
      </c>
      <c r="C49" s="43" t="s">
        <v>202</v>
      </c>
      <c r="D49" s="43" t="s">
        <v>203</v>
      </c>
      <c r="E49" s="43" t="s">
        <v>204</v>
      </c>
      <c r="F49" s="43" t="s">
        <v>173</v>
      </c>
      <c r="G49" s="43">
        <v>2023.1</v>
      </c>
      <c r="H49" s="43">
        <v>2023.12</v>
      </c>
      <c r="I49" s="43" t="s">
        <v>203</v>
      </c>
      <c r="J49" s="43" t="s">
        <v>205</v>
      </c>
      <c r="K49" s="43">
        <v>10</v>
      </c>
      <c r="L49" s="43">
        <v>10</v>
      </c>
      <c r="M49" s="43">
        <v>0</v>
      </c>
      <c r="N49" s="43">
        <v>1</v>
      </c>
      <c r="O49" s="43">
        <v>641</v>
      </c>
      <c r="P49" s="43">
        <v>2296</v>
      </c>
      <c r="Q49" s="43" t="s">
        <v>206</v>
      </c>
      <c r="R49" s="43" t="s">
        <v>35</v>
      </c>
      <c r="S49" s="97"/>
    </row>
    <row r="50" ht="56.25" spans="1:19">
      <c r="A50" s="36">
        <v>42</v>
      </c>
      <c r="B50" s="42" t="s">
        <v>197</v>
      </c>
      <c r="C50" s="43" t="s">
        <v>202</v>
      </c>
      <c r="D50" s="43" t="s">
        <v>207</v>
      </c>
      <c r="E50" s="43" t="s">
        <v>208</v>
      </c>
      <c r="F50" s="43" t="s">
        <v>209</v>
      </c>
      <c r="G50" s="43">
        <v>2023.01</v>
      </c>
      <c r="H50" s="43">
        <v>2023.12</v>
      </c>
      <c r="I50" s="43" t="s">
        <v>210</v>
      </c>
      <c r="J50" s="43" t="s">
        <v>211</v>
      </c>
      <c r="K50" s="43">
        <v>20</v>
      </c>
      <c r="L50" s="43">
        <v>20</v>
      </c>
      <c r="M50" s="43">
        <v>0</v>
      </c>
      <c r="N50" s="43">
        <v>1</v>
      </c>
      <c r="O50" s="43">
        <v>281</v>
      </c>
      <c r="P50" s="43">
        <v>1129</v>
      </c>
      <c r="Q50" s="43" t="s">
        <v>206</v>
      </c>
      <c r="R50" s="43" t="s">
        <v>35</v>
      </c>
      <c r="S50" s="42"/>
    </row>
    <row r="51" customFormat="1" ht="22.5" spans="1:19">
      <c r="A51" s="36">
        <v>43</v>
      </c>
      <c r="B51" s="42" t="s">
        <v>135</v>
      </c>
      <c r="C51" s="42" t="s">
        <v>212</v>
      </c>
      <c r="D51" s="42" t="s">
        <v>212</v>
      </c>
      <c r="E51" s="42" t="s">
        <v>213</v>
      </c>
      <c r="F51" s="42" t="s">
        <v>31</v>
      </c>
      <c r="G51" s="42">
        <v>2023.01</v>
      </c>
      <c r="H51" s="42">
        <v>2023.01</v>
      </c>
      <c r="I51" s="42" t="s">
        <v>32</v>
      </c>
      <c r="J51" s="42" t="s">
        <v>214</v>
      </c>
      <c r="K51" s="42">
        <v>200</v>
      </c>
      <c r="L51" s="42">
        <v>200</v>
      </c>
      <c r="M51" s="87"/>
      <c r="N51" s="88">
        <v>137</v>
      </c>
      <c r="O51" s="88"/>
      <c r="P51" s="88"/>
      <c r="Q51" s="43" t="s">
        <v>34</v>
      </c>
      <c r="R51" s="66" t="s">
        <v>35</v>
      </c>
      <c r="S51" s="87"/>
    </row>
    <row r="52" customFormat="1" spans="1:19">
      <c r="A52" s="36">
        <v>44</v>
      </c>
      <c r="B52" s="42" t="s">
        <v>215</v>
      </c>
      <c r="C52" s="65" t="s">
        <v>29</v>
      </c>
      <c r="D52" s="65" t="s">
        <v>29</v>
      </c>
      <c r="E52" s="66" t="s">
        <v>216</v>
      </c>
      <c r="F52" s="66" t="s">
        <v>31</v>
      </c>
      <c r="G52" s="66">
        <v>202301</v>
      </c>
      <c r="H52" s="66">
        <v>202312</v>
      </c>
      <c r="I52" s="89" t="s">
        <v>101</v>
      </c>
      <c r="J52" s="66" t="s">
        <v>217</v>
      </c>
      <c r="K52" s="66">
        <v>300</v>
      </c>
      <c r="L52" s="42">
        <v>300</v>
      </c>
      <c r="M52" s="87"/>
      <c r="N52" s="88">
        <v>137</v>
      </c>
      <c r="O52" s="88"/>
      <c r="P52" s="66">
        <v>45834</v>
      </c>
      <c r="Q52" s="66" t="s">
        <v>218</v>
      </c>
      <c r="R52" s="98" t="s">
        <v>84</v>
      </c>
      <c r="S52" s="87"/>
    </row>
    <row r="53" customFormat="1" ht="33" customHeight="1" spans="1:19">
      <c r="A53" s="36">
        <v>45</v>
      </c>
      <c r="B53" s="42" t="s">
        <v>215</v>
      </c>
      <c r="C53" s="42" t="s">
        <v>212</v>
      </c>
      <c r="D53" s="42" t="s">
        <v>212</v>
      </c>
      <c r="E53" s="42" t="s">
        <v>219</v>
      </c>
      <c r="F53" s="42" t="s">
        <v>31</v>
      </c>
      <c r="G53" s="42">
        <v>2023.01</v>
      </c>
      <c r="H53" s="42">
        <v>2023.01</v>
      </c>
      <c r="I53" s="42" t="s">
        <v>32</v>
      </c>
      <c r="J53" s="42" t="s">
        <v>220</v>
      </c>
      <c r="K53" s="42">
        <v>33</v>
      </c>
      <c r="L53" s="42">
        <v>33</v>
      </c>
      <c r="M53" s="87"/>
      <c r="N53" s="88">
        <v>137</v>
      </c>
      <c r="O53" s="88"/>
      <c r="P53" s="88"/>
      <c r="Q53" s="43" t="s">
        <v>34</v>
      </c>
      <c r="R53" s="66" t="s">
        <v>35</v>
      </c>
      <c r="S53" s="87"/>
    </row>
    <row r="54" customFormat="1" ht="35" customHeight="1" spans="1:19">
      <c r="A54" s="36">
        <v>46</v>
      </c>
      <c r="B54" s="42" t="s">
        <v>215</v>
      </c>
      <c r="C54" s="42" t="s">
        <v>212</v>
      </c>
      <c r="D54" s="42" t="s">
        <v>212</v>
      </c>
      <c r="E54" s="42" t="s">
        <v>221</v>
      </c>
      <c r="F54" s="42" t="s">
        <v>31</v>
      </c>
      <c r="G54" s="42">
        <v>2023.01</v>
      </c>
      <c r="H54" s="42">
        <v>2023.01</v>
      </c>
      <c r="I54" s="42" t="s">
        <v>32</v>
      </c>
      <c r="J54" s="42" t="s">
        <v>220</v>
      </c>
      <c r="K54" s="42">
        <v>30</v>
      </c>
      <c r="L54" s="42">
        <v>30</v>
      </c>
      <c r="M54" s="87"/>
      <c r="N54" s="88">
        <v>137</v>
      </c>
      <c r="O54" s="88"/>
      <c r="P54" s="88"/>
      <c r="Q54" s="43" t="s">
        <v>34</v>
      </c>
      <c r="R54" s="66" t="s">
        <v>35</v>
      </c>
      <c r="S54" s="87"/>
    </row>
    <row r="55" ht="22.5" spans="1:19">
      <c r="A55" s="36">
        <v>47</v>
      </c>
      <c r="B55" s="42" t="s">
        <v>222</v>
      </c>
      <c r="C55" s="43" t="s">
        <v>125</v>
      </c>
      <c r="D55" s="43" t="s">
        <v>223</v>
      </c>
      <c r="E55" s="43" t="s">
        <v>224</v>
      </c>
      <c r="F55" s="43" t="s">
        <v>31</v>
      </c>
      <c r="G55" s="43">
        <v>44958</v>
      </c>
      <c r="H55" s="43">
        <v>45200</v>
      </c>
      <c r="I55" s="43" t="s">
        <v>128</v>
      </c>
      <c r="J55" s="43" t="s">
        <v>225</v>
      </c>
      <c r="K55" s="43">
        <v>60</v>
      </c>
      <c r="L55" s="43">
        <v>60</v>
      </c>
      <c r="M55" s="43"/>
      <c r="N55" s="43">
        <v>1</v>
      </c>
      <c r="O55" s="43">
        <v>711</v>
      </c>
      <c r="P55" s="43">
        <v>2646</v>
      </c>
      <c r="Q55" s="43" t="s">
        <v>226</v>
      </c>
      <c r="R55" s="43"/>
      <c r="S55" s="36"/>
    </row>
    <row r="56" ht="22.5" spans="1:19">
      <c r="A56" s="36">
        <v>48</v>
      </c>
      <c r="B56" s="42" t="s">
        <v>222</v>
      </c>
      <c r="C56" s="43" t="s">
        <v>125</v>
      </c>
      <c r="D56" s="43" t="s">
        <v>227</v>
      </c>
      <c r="E56" s="43" t="s">
        <v>228</v>
      </c>
      <c r="F56" s="43" t="s">
        <v>31</v>
      </c>
      <c r="G56" s="43">
        <v>45017</v>
      </c>
      <c r="H56" s="43">
        <v>45200</v>
      </c>
      <c r="I56" s="43" t="s">
        <v>128</v>
      </c>
      <c r="J56" s="43" t="s">
        <v>229</v>
      </c>
      <c r="K56" s="43">
        <v>60</v>
      </c>
      <c r="L56" s="43">
        <v>60</v>
      </c>
      <c r="M56" s="43"/>
      <c r="N56" s="43">
        <v>1</v>
      </c>
      <c r="O56" s="43">
        <v>278</v>
      </c>
      <c r="P56" s="43">
        <v>1179</v>
      </c>
      <c r="Q56" s="43" t="s">
        <v>230</v>
      </c>
      <c r="R56" s="43"/>
      <c r="S56" s="36"/>
    </row>
    <row r="57" s="24" customFormat="1" ht="20" customHeight="1" spans="1:19">
      <c r="A57" s="36">
        <v>49</v>
      </c>
      <c r="B57" s="67" t="s">
        <v>222</v>
      </c>
      <c r="C57" s="43" t="s">
        <v>109</v>
      </c>
      <c r="D57" s="68" t="s">
        <v>231</v>
      </c>
      <c r="E57" s="69" t="s">
        <v>222</v>
      </c>
      <c r="F57" s="70" t="s">
        <v>31</v>
      </c>
      <c r="G57" s="71">
        <v>2023</v>
      </c>
      <c r="H57" s="71">
        <v>2023</v>
      </c>
      <c r="I57" s="68" t="s">
        <v>231</v>
      </c>
      <c r="J57" s="90" t="s">
        <v>232</v>
      </c>
      <c r="K57" s="70">
        <v>20</v>
      </c>
      <c r="L57" s="70">
        <v>20</v>
      </c>
      <c r="M57" s="71"/>
      <c r="N57" s="90">
        <v>1</v>
      </c>
      <c r="O57" s="90">
        <v>228</v>
      </c>
      <c r="P57" s="90">
        <v>1156</v>
      </c>
      <c r="Q57" s="90" t="s">
        <v>233</v>
      </c>
      <c r="R57" s="90" t="s">
        <v>84</v>
      </c>
      <c r="S57" s="71"/>
    </row>
    <row r="58" s="20" customFormat="1" ht="22.5" spans="1:19">
      <c r="A58" s="36">
        <v>50</v>
      </c>
      <c r="B58" s="43" t="s">
        <v>234</v>
      </c>
      <c r="C58" s="43" t="s">
        <v>36</v>
      </c>
      <c r="D58" s="43" t="s">
        <v>235</v>
      </c>
      <c r="E58" s="43" t="s">
        <v>236</v>
      </c>
      <c r="F58" s="43" t="s">
        <v>31</v>
      </c>
      <c r="G58" s="43">
        <v>2023.3</v>
      </c>
      <c r="H58" s="43">
        <v>2023.12</v>
      </c>
      <c r="I58" s="43" t="s">
        <v>237</v>
      </c>
      <c r="J58" s="43" t="s">
        <v>238</v>
      </c>
      <c r="K58" s="43">
        <v>762</v>
      </c>
      <c r="L58" s="43">
        <v>762</v>
      </c>
      <c r="M58" s="43"/>
      <c r="N58" s="43">
        <v>8</v>
      </c>
      <c r="O58" s="43">
        <v>4409</v>
      </c>
      <c r="P58" s="43">
        <v>15646</v>
      </c>
      <c r="Q58" s="43" t="s">
        <v>239</v>
      </c>
      <c r="R58" s="43" t="s">
        <v>84</v>
      </c>
      <c r="S58" s="43"/>
    </row>
    <row r="59" s="20" customFormat="1" ht="22.5" spans="1:19">
      <c r="A59" s="36">
        <v>51</v>
      </c>
      <c r="B59" s="42" t="s">
        <v>240</v>
      </c>
      <c r="C59" s="43" t="s">
        <v>78</v>
      </c>
      <c r="D59" s="43" t="s">
        <v>241</v>
      </c>
      <c r="E59" s="43" t="s">
        <v>242</v>
      </c>
      <c r="F59" s="43" t="s">
        <v>31</v>
      </c>
      <c r="G59" s="43">
        <v>2023.01</v>
      </c>
      <c r="H59" s="43">
        <v>2023.12</v>
      </c>
      <c r="I59" s="43" t="s">
        <v>243</v>
      </c>
      <c r="J59" s="43" t="s">
        <v>244</v>
      </c>
      <c r="K59" s="43">
        <v>350</v>
      </c>
      <c r="L59" s="43">
        <v>350</v>
      </c>
      <c r="M59" s="43"/>
      <c r="N59" s="43">
        <v>1</v>
      </c>
      <c r="O59" s="43">
        <v>284</v>
      </c>
      <c r="P59" s="43">
        <v>1108</v>
      </c>
      <c r="Q59" s="43" t="s">
        <v>245</v>
      </c>
      <c r="R59" s="43" t="s">
        <v>84</v>
      </c>
      <c r="S59" s="99"/>
    </row>
    <row r="60" s="25" customFormat="1" ht="45" spans="1:19">
      <c r="A60" s="36">
        <v>52</v>
      </c>
      <c r="B60" s="42" t="s">
        <v>234</v>
      </c>
      <c r="C60" s="43" t="s">
        <v>109</v>
      </c>
      <c r="D60" s="43" t="s">
        <v>246</v>
      </c>
      <c r="E60" s="43" t="s">
        <v>247</v>
      </c>
      <c r="F60" s="43" t="s">
        <v>31</v>
      </c>
      <c r="G60" s="43">
        <v>45231</v>
      </c>
      <c r="H60" s="43">
        <v>45627</v>
      </c>
      <c r="I60" s="43" t="s">
        <v>248</v>
      </c>
      <c r="J60" s="43" t="s">
        <v>249</v>
      </c>
      <c r="K60" s="43">
        <v>80</v>
      </c>
      <c r="L60" s="43">
        <v>80</v>
      </c>
      <c r="M60" s="43"/>
      <c r="N60" s="43">
        <v>15</v>
      </c>
      <c r="O60" s="43">
        <v>8269</v>
      </c>
      <c r="P60" s="43">
        <v>31915</v>
      </c>
      <c r="Q60" s="43" t="s">
        <v>250</v>
      </c>
      <c r="R60" s="43" t="s">
        <v>251</v>
      </c>
      <c r="S60" s="100"/>
    </row>
    <row r="61" s="25" customFormat="1" ht="33.75" spans="1:19">
      <c r="A61" s="36">
        <v>53</v>
      </c>
      <c r="B61" s="42" t="s">
        <v>234</v>
      </c>
      <c r="C61" s="43" t="s">
        <v>78</v>
      </c>
      <c r="D61" s="43" t="s">
        <v>241</v>
      </c>
      <c r="E61" s="43" t="s">
        <v>252</v>
      </c>
      <c r="F61" s="43" t="s">
        <v>173</v>
      </c>
      <c r="G61" s="43">
        <v>2022.4</v>
      </c>
      <c r="H61" s="43" t="s">
        <v>253</v>
      </c>
      <c r="I61" s="43" t="s">
        <v>254</v>
      </c>
      <c r="J61" s="43" t="s">
        <v>252</v>
      </c>
      <c r="K61" s="43">
        <v>45</v>
      </c>
      <c r="L61" s="43">
        <v>45</v>
      </c>
      <c r="M61" s="43"/>
      <c r="N61" s="43">
        <v>1</v>
      </c>
      <c r="O61" s="43">
        <v>284</v>
      </c>
      <c r="P61" s="43">
        <v>1108</v>
      </c>
      <c r="Q61" s="43" t="s">
        <v>255</v>
      </c>
      <c r="R61" s="43" t="s">
        <v>84</v>
      </c>
      <c r="S61" s="65"/>
    </row>
    <row r="62" s="23" customFormat="1" ht="22.5" spans="1:19">
      <c r="A62" s="36">
        <v>54</v>
      </c>
      <c r="B62" s="60" t="s">
        <v>234</v>
      </c>
      <c r="C62" s="43" t="s">
        <v>86</v>
      </c>
      <c r="D62" s="43" t="s">
        <v>256</v>
      </c>
      <c r="E62" s="43" t="s">
        <v>257</v>
      </c>
      <c r="F62" s="43" t="s">
        <v>31</v>
      </c>
      <c r="G62" s="43">
        <v>44986</v>
      </c>
      <c r="H62" s="43">
        <v>45170</v>
      </c>
      <c r="I62" s="43" t="s">
        <v>256</v>
      </c>
      <c r="J62" s="43" t="s">
        <v>258</v>
      </c>
      <c r="K62" s="43">
        <v>20</v>
      </c>
      <c r="L62" s="43">
        <v>20</v>
      </c>
      <c r="M62" s="43"/>
      <c r="N62" s="43">
        <v>1</v>
      </c>
      <c r="O62" s="43">
        <v>338</v>
      </c>
      <c r="P62" s="43">
        <v>1268</v>
      </c>
      <c r="Q62" s="43" t="s">
        <v>259</v>
      </c>
      <c r="R62" s="43" t="s">
        <v>84</v>
      </c>
      <c r="S62" s="101"/>
    </row>
    <row r="63" s="23" customFormat="1" ht="22.5" spans="1:19">
      <c r="A63" s="36">
        <v>55</v>
      </c>
      <c r="B63" s="60" t="s">
        <v>234</v>
      </c>
      <c r="C63" s="43" t="s">
        <v>86</v>
      </c>
      <c r="D63" s="43" t="s">
        <v>90</v>
      </c>
      <c r="E63" s="43" t="s">
        <v>260</v>
      </c>
      <c r="F63" s="43" t="s">
        <v>31</v>
      </c>
      <c r="G63" s="43">
        <v>2023.3</v>
      </c>
      <c r="H63" s="43">
        <v>2023.6</v>
      </c>
      <c r="I63" s="43" t="s">
        <v>92</v>
      </c>
      <c r="J63" s="43" t="s">
        <v>261</v>
      </c>
      <c r="K63" s="43">
        <v>20</v>
      </c>
      <c r="L63" s="43">
        <v>20</v>
      </c>
      <c r="M63" s="43"/>
      <c r="N63" s="43">
        <v>1</v>
      </c>
      <c r="O63" s="43">
        <v>442</v>
      </c>
      <c r="P63" s="43">
        <v>1468</v>
      </c>
      <c r="Q63" s="43" t="s">
        <v>94</v>
      </c>
      <c r="R63" s="43" t="s">
        <v>95</v>
      </c>
      <c r="S63" s="102"/>
    </row>
    <row r="64" s="26" customFormat="1" ht="27" spans="1:19">
      <c r="A64" s="36">
        <v>56</v>
      </c>
      <c r="B64" s="42" t="s">
        <v>234</v>
      </c>
      <c r="C64" s="72" t="s">
        <v>109</v>
      </c>
      <c r="D64" s="72" t="s">
        <v>246</v>
      </c>
      <c r="E64" s="72" t="s">
        <v>262</v>
      </c>
      <c r="F64" s="72" t="s">
        <v>31</v>
      </c>
      <c r="G64" s="73">
        <v>2023.1</v>
      </c>
      <c r="H64" s="73">
        <v>2024.06</v>
      </c>
      <c r="I64" s="72" t="s">
        <v>248</v>
      </c>
      <c r="J64" s="72" t="s">
        <v>263</v>
      </c>
      <c r="K64" s="73">
        <v>20</v>
      </c>
      <c r="L64" s="73">
        <v>20</v>
      </c>
      <c r="M64" s="73"/>
      <c r="N64" s="73">
        <v>1</v>
      </c>
      <c r="O64" s="73">
        <v>337</v>
      </c>
      <c r="P64" s="73">
        <v>1389</v>
      </c>
      <c r="Q64" s="103" t="s">
        <v>264</v>
      </c>
      <c r="R64" s="72" t="s">
        <v>84</v>
      </c>
      <c r="S64" s="102"/>
    </row>
    <row r="65" s="20" customFormat="1" ht="22.5" spans="1:19">
      <c r="A65" s="36">
        <v>57</v>
      </c>
      <c r="B65" s="42" t="s">
        <v>265</v>
      </c>
      <c r="C65" s="43" t="s">
        <v>202</v>
      </c>
      <c r="D65" s="43" t="s">
        <v>266</v>
      </c>
      <c r="E65" s="43" t="s">
        <v>267</v>
      </c>
      <c r="F65" s="43" t="s">
        <v>31</v>
      </c>
      <c r="G65" s="43">
        <v>2023.01</v>
      </c>
      <c r="H65" s="43">
        <v>2023.08</v>
      </c>
      <c r="I65" s="43" t="s">
        <v>268</v>
      </c>
      <c r="J65" s="43" t="s">
        <v>269</v>
      </c>
      <c r="K65" s="43">
        <v>20</v>
      </c>
      <c r="L65" s="43">
        <v>20</v>
      </c>
      <c r="M65" s="43"/>
      <c r="N65" s="43">
        <v>1</v>
      </c>
      <c r="O65" s="43">
        <v>575</v>
      </c>
      <c r="P65" s="43">
        <v>2014</v>
      </c>
      <c r="Q65" s="43" t="s">
        <v>259</v>
      </c>
      <c r="R65" s="72" t="s">
        <v>84</v>
      </c>
      <c r="S65" s="119"/>
    </row>
    <row r="66" ht="24" spans="1:19">
      <c r="A66" s="36"/>
      <c r="B66" s="104" t="s">
        <v>270</v>
      </c>
      <c r="C66" s="43"/>
      <c r="D66" s="43"/>
      <c r="E66" s="43"/>
      <c r="F66" s="43"/>
      <c r="G66" s="43"/>
      <c r="H66" s="43"/>
      <c r="I66" s="43"/>
      <c r="J66" s="43"/>
      <c r="K66" s="114">
        <v>445</v>
      </c>
      <c r="L66" s="43"/>
      <c r="M66" s="43"/>
      <c r="N66" s="43"/>
      <c r="O66" s="43"/>
      <c r="P66" s="43"/>
      <c r="Q66" s="43"/>
      <c r="R66" s="43"/>
      <c r="S66" s="36"/>
    </row>
    <row r="67" s="20" customFormat="1" ht="22.5" spans="1:19">
      <c r="A67" s="36">
        <v>1</v>
      </c>
      <c r="B67" s="42" t="s">
        <v>271</v>
      </c>
      <c r="C67" s="43" t="s">
        <v>36</v>
      </c>
      <c r="D67" s="43" t="s">
        <v>37</v>
      </c>
      <c r="E67" s="43" t="s">
        <v>272</v>
      </c>
      <c r="F67" s="43" t="s">
        <v>31</v>
      </c>
      <c r="G67" s="43">
        <v>2023.4</v>
      </c>
      <c r="H67" s="43">
        <v>2023.6</v>
      </c>
      <c r="I67" s="43" t="s">
        <v>40</v>
      </c>
      <c r="J67" s="43" t="s">
        <v>273</v>
      </c>
      <c r="K67" s="43">
        <v>50</v>
      </c>
      <c r="L67" s="43">
        <v>50</v>
      </c>
      <c r="M67" s="43">
        <v>0</v>
      </c>
      <c r="N67" s="43">
        <v>1</v>
      </c>
      <c r="O67" s="43">
        <v>605</v>
      </c>
      <c r="P67" s="43">
        <v>1820</v>
      </c>
      <c r="Q67" s="43" t="s">
        <v>273</v>
      </c>
      <c r="R67" s="43" t="s">
        <v>35</v>
      </c>
      <c r="S67" s="39"/>
    </row>
    <row r="68" s="20" customFormat="1" ht="22.5" spans="1:19">
      <c r="A68" s="36">
        <v>2</v>
      </c>
      <c r="B68" s="60" t="s">
        <v>271</v>
      </c>
      <c r="C68" s="43" t="s">
        <v>36</v>
      </c>
      <c r="D68" s="43" t="s">
        <v>187</v>
      </c>
      <c r="E68" s="43" t="s">
        <v>271</v>
      </c>
      <c r="F68" s="43" t="s">
        <v>31</v>
      </c>
      <c r="G68" s="43">
        <v>2023.3</v>
      </c>
      <c r="H68" s="43">
        <v>2023.12</v>
      </c>
      <c r="I68" s="43" t="s">
        <v>189</v>
      </c>
      <c r="J68" s="43" t="s">
        <v>274</v>
      </c>
      <c r="K68" s="43">
        <v>50</v>
      </c>
      <c r="L68" s="43">
        <v>50</v>
      </c>
      <c r="M68" s="43"/>
      <c r="N68" s="43">
        <v>1</v>
      </c>
      <c r="O68" s="43">
        <v>632</v>
      </c>
      <c r="P68" s="43">
        <v>2096</v>
      </c>
      <c r="Q68" s="43" t="s">
        <v>275</v>
      </c>
      <c r="R68" s="43" t="s">
        <v>35</v>
      </c>
      <c r="S68" s="39"/>
    </row>
    <row r="69" s="23" customFormat="1" ht="22.5" spans="1:19">
      <c r="A69" s="36">
        <v>3</v>
      </c>
      <c r="B69" s="60" t="s">
        <v>271</v>
      </c>
      <c r="C69" s="43" t="s">
        <v>276</v>
      </c>
      <c r="D69" s="43" t="s">
        <v>87</v>
      </c>
      <c r="E69" s="43" t="s">
        <v>277</v>
      </c>
      <c r="F69" s="43" t="s">
        <v>31</v>
      </c>
      <c r="G69" s="43">
        <v>2023.1</v>
      </c>
      <c r="H69" s="43">
        <v>2023.12</v>
      </c>
      <c r="I69" s="43" t="s">
        <v>89</v>
      </c>
      <c r="J69" s="43" t="s">
        <v>278</v>
      </c>
      <c r="K69" s="43">
        <v>15</v>
      </c>
      <c r="L69" s="43">
        <v>15</v>
      </c>
      <c r="M69" s="43"/>
      <c r="N69" s="43">
        <v>1</v>
      </c>
      <c r="O69" s="43">
        <v>403</v>
      </c>
      <c r="P69" s="43">
        <v>1394</v>
      </c>
      <c r="Q69" s="43" t="s">
        <v>279</v>
      </c>
      <c r="R69" s="43" t="s">
        <v>84</v>
      </c>
      <c r="S69" s="102"/>
    </row>
    <row r="70" s="20" customFormat="1" ht="23.25" spans="1:19">
      <c r="A70" s="36">
        <v>4</v>
      </c>
      <c r="B70" s="42" t="s">
        <v>280</v>
      </c>
      <c r="C70" s="43" t="s">
        <v>36</v>
      </c>
      <c r="D70" s="43" t="s">
        <v>53</v>
      </c>
      <c r="E70" s="43" t="s">
        <v>281</v>
      </c>
      <c r="F70" s="43" t="s">
        <v>31</v>
      </c>
      <c r="G70" s="43">
        <v>2023.4</v>
      </c>
      <c r="H70" s="43">
        <v>2023.12</v>
      </c>
      <c r="I70" s="43" t="s">
        <v>55</v>
      </c>
      <c r="J70" s="43" t="s">
        <v>282</v>
      </c>
      <c r="K70" s="43">
        <v>30</v>
      </c>
      <c r="L70" s="43">
        <v>30</v>
      </c>
      <c r="M70" s="43"/>
      <c r="N70" s="43">
        <v>1</v>
      </c>
      <c r="O70" s="43">
        <v>421</v>
      </c>
      <c r="P70" s="43">
        <v>1368</v>
      </c>
      <c r="Q70" s="43" t="s">
        <v>279</v>
      </c>
      <c r="R70" s="43" t="s">
        <v>35</v>
      </c>
      <c r="S70" s="96"/>
    </row>
    <row r="71" s="25" customFormat="1" ht="41.25" spans="1:19">
      <c r="A71" s="36">
        <v>5</v>
      </c>
      <c r="B71" s="105" t="s">
        <v>283</v>
      </c>
      <c r="C71" s="106" t="s">
        <v>86</v>
      </c>
      <c r="D71" s="107"/>
      <c r="E71" s="108" t="s">
        <v>284</v>
      </c>
      <c r="F71" s="107" t="s">
        <v>31</v>
      </c>
      <c r="G71" s="107">
        <v>2023.08</v>
      </c>
      <c r="H71" s="107">
        <v>2023.12</v>
      </c>
      <c r="I71" s="107" t="s">
        <v>89</v>
      </c>
      <c r="J71" s="107" t="s">
        <v>285</v>
      </c>
      <c r="K71" s="107">
        <v>300</v>
      </c>
      <c r="L71" s="107">
        <v>300</v>
      </c>
      <c r="M71" s="107">
        <v>0</v>
      </c>
      <c r="N71" s="107">
        <v>11</v>
      </c>
      <c r="O71" s="115">
        <v>4342</v>
      </c>
      <c r="P71" s="115">
        <v>14432</v>
      </c>
      <c r="Q71" s="107" t="s">
        <v>286</v>
      </c>
      <c r="R71" s="107" t="s">
        <v>84</v>
      </c>
      <c r="S71" s="91"/>
    </row>
    <row r="72" ht="24" spans="1:19">
      <c r="A72" s="36"/>
      <c r="B72" s="104" t="s">
        <v>287</v>
      </c>
      <c r="C72" s="43"/>
      <c r="D72" s="43"/>
      <c r="E72" s="43"/>
      <c r="F72" s="43"/>
      <c r="G72" s="43"/>
      <c r="H72" s="43"/>
      <c r="I72" s="43"/>
      <c r="J72" s="43"/>
      <c r="K72" s="114">
        <v>9156.42</v>
      </c>
      <c r="L72" s="43"/>
      <c r="M72" s="43"/>
      <c r="N72" s="43"/>
      <c r="O72" s="43"/>
      <c r="P72" s="43"/>
      <c r="Q72" s="43"/>
      <c r="R72" s="43"/>
      <c r="S72" s="36"/>
    </row>
    <row r="73" s="20" customFormat="1" ht="22.5" spans="1:19">
      <c r="A73" s="36">
        <v>1</v>
      </c>
      <c r="B73" s="42" t="s">
        <v>288</v>
      </c>
      <c r="C73" s="43" t="s">
        <v>36</v>
      </c>
      <c r="D73" s="43" t="s">
        <v>37</v>
      </c>
      <c r="E73" s="43" t="s">
        <v>289</v>
      </c>
      <c r="F73" s="43" t="s">
        <v>39</v>
      </c>
      <c r="G73" s="43">
        <v>2023.3</v>
      </c>
      <c r="H73" s="43">
        <v>2023.1</v>
      </c>
      <c r="I73" s="43" t="s">
        <v>40</v>
      </c>
      <c r="J73" s="43" t="s">
        <v>290</v>
      </c>
      <c r="K73" s="43">
        <v>360</v>
      </c>
      <c r="L73" s="43">
        <v>360</v>
      </c>
      <c r="M73" s="43">
        <v>0</v>
      </c>
      <c r="N73" s="43">
        <v>1</v>
      </c>
      <c r="O73" s="43">
        <v>605</v>
      </c>
      <c r="P73" s="43">
        <v>1820</v>
      </c>
      <c r="Q73" s="43" t="s">
        <v>290</v>
      </c>
      <c r="R73" s="43" t="s">
        <v>35</v>
      </c>
      <c r="S73" s="42"/>
    </row>
    <row r="74" s="20" customFormat="1" ht="22.5" spans="1:19">
      <c r="A74" s="36">
        <v>2</v>
      </c>
      <c r="B74" s="43" t="s">
        <v>288</v>
      </c>
      <c r="C74" s="43" t="s">
        <v>36</v>
      </c>
      <c r="D74" s="43" t="s">
        <v>37</v>
      </c>
      <c r="E74" s="43" t="s">
        <v>291</v>
      </c>
      <c r="F74" s="43" t="s">
        <v>31</v>
      </c>
      <c r="G74" s="43">
        <v>2023.7</v>
      </c>
      <c r="H74" s="43">
        <v>2023.12</v>
      </c>
      <c r="I74" s="43" t="s">
        <v>40</v>
      </c>
      <c r="J74" s="43" t="s">
        <v>292</v>
      </c>
      <c r="K74" s="43">
        <v>80</v>
      </c>
      <c r="L74" s="43">
        <v>80</v>
      </c>
      <c r="M74" s="43">
        <v>0</v>
      </c>
      <c r="N74" s="43">
        <v>1</v>
      </c>
      <c r="O74" s="43">
        <v>605</v>
      </c>
      <c r="P74" s="43">
        <v>1820</v>
      </c>
      <c r="Q74" s="43" t="s">
        <v>292</v>
      </c>
      <c r="R74" s="43" t="s">
        <v>35</v>
      </c>
      <c r="S74" s="43"/>
    </row>
    <row r="75" s="20" customFormat="1" ht="22.5" spans="1:19">
      <c r="A75" s="36">
        <v>3</v>
      </c>
      <c r="B75" s="42" t="s">
        <v>288</v>
      </c>
      <c r="C75" s="43" t="s">
        <v>36</v>
      </c>
      <c r="D75" s="43" t="s">
        <v>171</v>
      </c>
      <c r="E75" s="43" t="s">
        <v>293</v>
      </c>
      <c r="F75" s="43" t="s">
        <v>31</v>
      </c>
      <c r="G75" s="43">
        <v>2023.5</v>
      </c>
      <c r="H75" s="43">
        <v>2023.11</v>
      </c>
      <c r="I75" s="43" t="s">
        <v>294</v>
      </c>
      <c r="J75" s="43" t="s">
        <v>295</v>
      </c>
      <c r="K75" s="43">
        <v>16</v>
      </c>
      <c r="L75" s="43">
        <v>16</v>
      </c>
      <c r="M75" s="43"/>
      <c r="N75" s="43">
        <v>1</v>
      </c>
      <c r="O75" s="43">
        <v>248</v>
      </c>
      <c r="P75" s="43">
        <v>876</v>
      </c>
      <c r="Q75" s="43" t="s">
        <v>296</v>
      </c>
      <c r="R75" s="43" t="s">
        <v>84</v>
      </c>
      <c r="S75" s="42"/>
    </row>
    <row r="76" s="20" customFormat="1" ht="22.5" spans="1:19">
      <c r="A76" s="36">
        <v>4</v>
      </c>
      <c r="B76" s="42" t="s">
        <v>288</v>
      </c>
      <c r="C76" s="43" t="s">
        <v>36</v>
      </c>
      <c r="D76" s="43" t="s">
        <v>53</v>
      </c>
      <c r="E76" s="43" t="s">
        <v>289</v>
      </c>
      <c r="F76" s="43" t="s">
        <v>173</v>
      </c>
      <c r="G76" s="43">
        <v>2023.5</v>
      </c>
      <c r="H76" s="43">
        <v>2023.1</v>
      </c>
      <c r="I76" s="43" t="s">
        <v>297</v>
      </c>
      <c r="J76" s="43" t="s">
        <v>298</v>
      </c>
      <c r="K76" s="43">
        <v>10</v>
      </c>
      <c r="L76" s="43">
        <v>10</v>
      </c>
      <c r="M76" s="43"/>
      <c r="N76" s="43">
        <v>1</v>
      </c>
      <c r="O76" s="43">
        <v>56</v>
      </c>
      <c r="P76" s="43">
        <v>245</v>
      </c>
      <c r="Q76" s="43" t="s">
        <v>296</v>
      </c>
      <c r="R76" s="43" t="s">
        <v>84</v>
      </c>
      <c r="S76" s="42"/>
    </row>
    <row r="77" s="20" customFormat="1" ht="22.5" spans="1:19">
      <c r="A77" s="36">
        <v>5</v>
      </c>
      <c r="B77" s="43" t="s">
        <v>288</v>
      </c>
      <c r="C77" s="43" t="s">
        <v>36</v>
      </c>
      <c r="D77" s="43" t="s">
        <v>57</v>
      </c>
      <c r="E77" s="43" t="s">
        <v>299</v>
      </c>
      <c r="F77" s="43" t="s">
        <v>31</v>
      </c>
      <c r="G77" s="43">
        <v>2023.05</v>
      </c>
      <c r="H77" s="43">
        <v>2023.11</v>
      </c>
      <c r="I77" s="43" t="s">
        <v>297</v>
      </c>
      <c r="J77" s="43" t="s">
        <v>300</v>
      </c>
      <c r="K77" s="43">
        <v>160</v>
      </c>
      <c r="L77" s="43">
        <v>160</v>
      </c>
      <c r="M77" s="43"/>
      <c r="N77" s="43">
        <v>1</v>
      </c>
      <c r="O77" s="43">
        <v>335</v>
      </c>
      <c r="P77" s="43">
        <v>1016</v>
      </c>
      <c r="Q77" s="43" t="s">
        <v>296</v>
      </c>
      <c r="R77" s="43" t="s">
        <v>84</v>
      </c>
      <c r="S77" s="43"/>
    </row>
    <row r="78" s="20" customFormat="1" ht="22.5" spans="1:19">
      <c r="A78" s="36">
        <v>6</v>
      </c>
      <c r="B78" s="42" t="s">
        <v>288</v>
      </c>
      <c r="C78" s="43" t="s">
        <v>36</v>
      </c>
      <c r="D78" s="43" t="s">
        <v>63</v>
      </c>
      <c r="E78" s="43" t="s">
        <v>301</v>
      </c>
      <c r="F78" s="43" t="s">
        <v>31</v>
      </c>
      <c r="G78" s="43">
        <v>2023</v>
      </c>
      <c r="H78" s="43">
        <v>2023</v>
      </c>
      <c r="I78" s="43" t="s">
        <v>65</v>
      </c>
      <c r="J78" s="43"/>
      <c r="K78" s="43">
        <v>30</v>
      </c>
      <c r="L78" s="43">
        <v>30</v>
      </c>
      <c r="M78" s="43"/>
      <c r="N78" s="43">
        <v>1</v>
      </c>
      <c r="O78" s="43">
        <v>184</v>
      </c>
      <c r="P78" s="43">
        <v>378</v>
      </c>
      <c r="Q78" s="43" t="s">
        <v>296</v>
      </c>
      <c r="R78" s="43" t="s">
        <v>84</v>
      </c>
      <c r="S78" s="42"/>
    </row>
    <row r="79" s="20" customFormat="1" ht="22.5" spans="1:19">
      <c r="A79" s="36">
        <v>7</v>
      </c>
      <c r="B79" s="60" t="s">
        <v>288</v>
      </c>
      <c r="C79" s="43" t="s">
        <v>36</v>
      </c>
      <c r="D79" s="43" t="s">
        <v>187</v>
      </c>
      <c r="E79" s="43" t="s">
        <v>302</v>
      </c>
      <c r="F79" s="43" t="s">
        <v>39</v>
      </c>
      <c r="G79" s="43">
        <v>2023.3</v>
      </c>
      <c r="H79" s="43">
        <v>2023.12</v>
      </c>
      <c r="I79" s="43" t="s">
        <v>189</v>
      </c>
      <c r="J79" s="43" t="s">
        <v>303</v>
      </c>
      <c r="K79" s="43">
        <v>50</v>
      </c>
      <c r="L79" s="43">
        <v>50</v>
      </c>
      <c r="M79" s="43"/>
      <c r="N79" s="43">
        <v>1</v>
      </c>
      <c r="O79" s="43">
        <v>387</v>
      </c>
      <c r="P79" s="43">
        <v>1340</v>
      </c>
      <c r="Q79" s="43" t="s">
        <v>296</v>
      </c>
      <c r="R79" s="43" t="s">
        <v>84</v>
      </c>
      <c r="S79" s="36"/>
    </row>
    <row r="80" s="20" customFormat="1" ht="78.75" spans="1:19">
      <c r="A80" s="36">
        <v>8</v>
      </c>
      <c r="B80" s="42" t="s">
        <v>288</v>
      </c>
      <c r="C80" s="43" t="s">
        <v>304</v>
      </c>
      <c r="D80" s="109" t="s">
        <v>305</v>
      </c>
      <c r="E80" s="110" t="s">
        <v>306</v>
      </c>
      <c r="F80" s="43" t="s">
        <v>307</v>
      </c>
      <c r="G80" s="43">
        <v>2023.9</v>
      </c>
      <c r="H80" s="43">
        <v>2023.12</v>
      </c>
      <c r="I80" s="43" t="s">
        <v>308</v>
      </c>
      <c r="J80" s="116" t="s">
        <v>309</v>
      </c>
      <c r="K80" s="43">
        <v>796</v>
      </c>
      <c r="L80" s="43">
        <v>796</v>
      </c>
      <c r="M80" s="43"/>
      <c r="N80" s="43">
        <v>7</v>
      </c>
      <c r="O80" s="43">
        <v>270</v>
      </c>
      <c r="P80" s="43">
        <f>270*3.5</f>
        <v>945</v>
      </c>
      <c r="Q80" s="43" t="s">
        <v>310</v>
      </c>
      <c r="R80" s="43" t="s">
        <v>84</v>
      </c>
      <c r="S80" s="119"/>
    </row>
    <row r="81" s="20" customFormat="1" ht="22.5" spans="1:19">
      <c r="A81" s="36">
        <v>9</v>
      </c>
      <c r="B81" s="66" t="s">
        <v>288</v>
      </c>
      <c r="C81" s="109" t="s">
        <v>29</v>
      </c>
      <c r="D81" s="109" t="s">
        <v>311</v>
      </c>
      <c r="E81" s="110" t="s">
        <v>312</v>
      </c>
      <c r="F81" s="111" t="s">
        <v>313</v>
      </c>
      <c r="G81" s="112">
        <v>2023.4</v>
      </c>
      <c r="H81" s="113" t="s">
        <v>166</v>
      </c>
      <c r="I81" s="99" t="s">
        <v>314</v>
      </c>
      <c r="J81" s="116" t="s">
        <v>315</v>
      </c>
      <c r="K81" s="117">
        <v>260</v>
      </c>
      <c r="L81" s="117">
        <v>260</v>
      </c>
      <c r="M81" s="118"/>
      <c r="N81" s="116">
        <v>57</v>
      </c>
      <c r="O81" s="116">
        <v>3240</v>
      </c>
      <c r="P81" s="116">
        <v>12500</v>
      </c>
      <c r="Q81" s="116" t="s">
        <v>316</v>
      </c>
      <c r="R81" s="116" t="s">
        <v>84</v>
      </c>
      <c r="S81" s="119"/>
    </row>
    <row r="82" s="21" customFormat="1" ht="30" customHeight="1" spans="1:19">
      <c r="A82" s="36">
        <v>10</v>
      </c>
      <c r="B82" s="42" t="s">
        <v>288</v>
      </c>
      <c r="C82" s="43" t="s">
        <v>67</v>
      </c>
      <c r="D82" s="43" t="s">
        <v>317</v>
      </c>
      <c r="E82" s="43" t="s">
        <v>288</v>
      </c>
      <c r="F82" s="43" t="s">
        <v>31</v>
      </c>
      <c r="G82" s="43">
        <v>2023.03</v>
      </c>
      <c r="H82" s="43" t="s">
        <v>318</v>
      </c>
      <c r="I82" s="43" t="s">
        <v>71</v>
      </c>
      <c r="J82" s="43" t="s">
        <v>319</v>
      </c>
      <c r="K82" s="43">
        <v>16</v>
      </c>
      <c r="L82" s="43">
        <v>16</v>
      </c>
      <c r="M82" s="43"/>
      <c r="N82" s="43">
        <v>1</v>
      </c>
      <c r="O82" s="43">
        <v>106</v>
      </c>
      <c r="P82" s="43">
        <v>423</v>
      </c>
      <c r="Q82" s="43" t="s">
        <v>233</v>
      </c>
      <c r="R82" s="116" t="s">
        <v>84</v>
      </c>
      <c r="S82" s="42"/>
    </row>
    <row r="83" s="20" customFormat="1" ht="30" customHeight="1" spans="1:19">
      <c r="A83" s="36">
        <v>11</v>
      </c>
      <c r="B83" s="42" t="s">
        <v>320</v>
      </c>
      <c r="C83" s="43" t="s">
        <v>74</v>
      </c>
      <c r="D83" s="43" t="s">
        <v>321</v>
      </c>
      <c r="E83" s="43" t="s">
        <v>322</v>
      </c>
      <c r="F83" s="43"/>
      <c r="G83" s="43">
        <v>44958</v>
      </c>
      <c r="H83" s="43">
        <v>45047</v>
      </c>
      <c r="I83" s="43"/>
      <c r="J83" s="43" t="s">
        <v>323</v>
      </c>
      <c r="K83" s="43">
        <v>10</v>
      </c>
      <c r="L83" s="43">
        <v>10</v>
      </c>
      <c r="M83" s="43"/>
      <c r="N83" s="43">
        <v>1</v>
      </c>
      <c r="O83" s="43">
        <v>40</v>
      </c>
      <c r="P83" s="43">
        <v>152</v>
      </c>
      <c r="Q83" s="43" t="s">
        <v>233</v>
      </c>
      <c r="R83" s="116" t="s">
        <v>84</v>
      </c>
      <c r="S83" s="119"/>
    </row>
    <row r="84" s="20" customFormat="1" ht="22.5" spans="1:19">
      <c r="A84" s="36">
        <v>12</v>
      </c>
      <c r="B84" s="42" t="s">
        <v>288</v>
      </c>
      <c r="C84" s="43" t="s">
        <v>324</v>
      </c>
      <c r="D84" s="43" t="s">
        <v>325</v>
      </c>
      <c r="E84" s="43" t="s">
        <v>326</v>
      </c>
      <c r="F84" s="43" t="s">
        <v>31</v>
      </c>
      <c r="G84" s="43">
        <v>2023.01</v>
      </c>
      <c r="H84" s="43">
        <v>2023.12</v>
      </c>
      <c r="I84" s="43" t="s">
        <v>327</v>
      </c>
      <c r="J84" s="43" t="s">
        <v>328</v>
      </c>
      <c r="K84" s="43">
        <v>80</v>
      </c>
      <c r="L84" s="43">
        <v>80</v>
      </c>
      <c r="M84" s="43"/>
      <c r="N84" s="43">
        <v>1</v>
      </c>
      <c r="O84" s="43">
        <v>68</v>
      </c>
      <c r="P84" s="43">
        <v>350</v>
      </c>
      <c r="Q84" s="43" t="s">
        <v>329</v>
      </c>
      <c r="R84" s="43" t="s">
        <v>84</v>
      </c>
      <c r="S84" s="119"/>
    </row>
    <row r="85" s="20" customFormat="1" ht="33.75" spans="1:19">
      <c r="A85" s="36">
        <v>13</v>
      </c>
      <c r="B85" s="42" t="s">
        <v>288</v>
      </c>
      <c r="C85" s="43" t="s">
        <v>324</v>
      </c>
      <c r="D85" s="43" t="s">
        <v>330</v>
      </c>
      <c r="E85" s="43" t="s">
        <v>331</v>
      </c>
      <c r="F85" s="43" t="s">
        <v>31</v>
      </c>
      <c r="G85" s="43">
        <v>2023.01</v>
      </c>
      <c r="H85" s="43">
        <v>2023.12</v>
      </c>
      <c r="I85" s="43" t="s">
        <v>327</v>
      </c>
      <c r="J85" s="43" t="s">
        <v>332</v>
      </c>
      <c r="K85" s="43">
        <v>40.5</v>
      </c>
      <c r="L85" s="43">
        <v>40.5</v>
      </c>
      <c r="M85" s="43"/>
      <c r="N85" s="43">
        <v>1</v>
      </c>
      <c r="O85" s="43">
        <v>230</v>
      </c>
      <c r="P85" s="43">
        <v>873</v>
      </c>
      <c r="Q85" s="43" t="s">
        <v>333</v>
      </c>
      <c r="R85" s="43" t="s">
        <v>84</v>
      </c>
      <c r="S85" s="119"/>
    </row>
    <row r="86" s="20" customFormat="1" ht="22.5" spans="1:19">
      <c r="A86" s="36">
        <v>14</v>
      </c>
      <c r="B86" s="42" t="s">
        <v>288</v>
      </c>
      <c r="C86" s="43" t="s">
        <v>334</v>
      </c>
      <c r="D86" s="43" t="s">
        <v>335</v>
      </c>
      <c r="E86" s="43" t="s">
        <v>336</v>
      </c>
      <c r="F86" s="43" t="s">
        <v>337</v>
      </c>
      <c r="G86" s="43">
        <v>2023.01</v>
      </c>
      <c r="H86" s="43">
        <v>2023.12</v>
      </c>
      <c r="I86" s="43" t="s">
        <v>327</v>
      </c>
      <c r="J86" s="43" t="s">
        <v>338</v>
      </c>
      <c r="K86" s="43">
        <v>10</v>
      </c>
      <c r="L86" s="43">
        <v>10</v>
      </c>
      <c r="M86" s="43"/>
      <c r="N86" s="43">
        <v>1</v>
      </c>
      <c r="O86" s="43">
        <v>400</v>
      </c>
      <c r="P86" s="43">
        <v>1865</v>
      </c>
      <c r="Q86" s="43" t="s">
        <v>339</v>
      </c>
      <c r="R86" s="43" t="s">
        <v>84</v>
      </c>
      <c r="S86" s="119"/>
    </row>
    <row r="87" s="20" customFormat="1" ht="22.5" spans="1:19">
      <c r="A87" s="36">
        <v>15</v>
      </c>
      <c r="B87" s="42" t="s">
        <v>288</v>
      </c>
      <c r="C87" s="43" t="s">
        <v>334</v>
      </c>
      <c r="D87" s="43" t="s">
        <v>335</v>
      </c>
      <c r="E87" s="43" t="s">
        <v>340</v>
      </c>
      <c r="F87" s="43" t="s">
        <v>341</v>
      </c>
      <c r="G87" s="43">
        <v>2023.01</v>
      </c>
      <c r="H87" s="43">
        <v>2023.12</v>
      </c>
      <c r="I87" s="43" t="s">
        <v>327</v>
      </c>
      <c r="J87" s="43" t="s">
        <v>342</v>
      </c>
      <c r="K87" s="43">
        <v>10</v>
      </c>
      <c r="L87" s="43">
        <v>10</v>
      </c>
      <c r="M87" s="43"/>
      <c r="N87" s="43">
        <v>1</v>
      </c>
      <c r="O87" s="43">
        <v>597</v>
      </c>
      <c r="P87" s="43">
        <v>2375</v>
      </c>
      <c r="Q87" s="43" t="s">
        <v>339</v>
      </c>
      <c r="R87" s="43" t="s">
        <v>84</v>
      </c>
      <c r="S87" s="119"/>
    </row>
    <row r="88" s="20" customFormat="1" ht="22.5" spans="1:19">
      <c r="A88" s="36">
        <v>16</v>
      </c>
      <c r="B88" s="42" t="s">
        <v>288</v>
      </c>
      <c r="C88" s="43" t="s">
        <v>334</v>
      </c>
      <c r="D88" s="43" t="s">
        <v>335</v>
      </c>
      <c r="E88" s="43" t="s">
        <v>331</v>
      </c>
      <c r="F88" s="43" t="s">
        <v>31</v>
      </c>
      <c r="G88" s="43">
        <v>2023.01</v>
      </c>
      <c r="H88" s="43">
        <v>2023.12</v>
      </c>
      <c r="I88" s="43" t="s">
        <v>327</v>
      </c>
      <c r="J88" s="43" t="s">
        <v>343</v>
      </c>
      <c r="K88" s="43">
        <v>10</v>
      </c>
      <c r="L88" s="43">
        <v>10</v>
      </c>
      <c r="M88" s="43"/>
      <c r="N88" s="43">
        <v>1</v>
      </c>
      <c r="O88" s="43">
        <v>597</v>
      </c>
      <c r="P88" s="43">
        <v>2375</v>
      </c>
      <c r="Q88" s="43" t="s">
        <v>233</v>
      </c>
      <c r="R88" s="43" t="s">
        <v>84</v>
      </c>
      <c r="S88" s="119"/>
    </row>
    <row r="89" s="20" customFormat="1" ht="22.5" spans="1:19">
      <c r="A89" s="36">
        <v>17</v>
      </c>
      <c r="B89" s="42" t="s">
        <v>288</v>
      </c>
      <c r="C89" s="43" t="s">
        <v>324</v>
      </c>
      <c r="D89" s="43" t="s">
        <v>344</v>
      </c>
      <c r="E89" s="43" t="s">
        <v>345</v>
      </c>
      <c r="F89" s="43" t="s">
        <v>337</v>
      </c>
      <c r="G89" s="43">
        <v>2023.01</v>
      </c>
      <c r="H89" s="43">
        <v>2023.12</v>
      </c>
      <c r="I89" s="43" t="s">
        <v>327</v>
      </c>
      <c r="J89" s="43" t="s">
        <v>346</v>
      </c>
      <c r="K89" s="43">
        <v>37.5</v>
      </c>
      <c r="L89" s="43">
        <v>37.5</v>
      </c>
      <c r="M89" s="43"/>
      <c r="N89" s="43">
        <v>1</v>
      </c>
      <c r="O89" s="43">
        <v>200</v>
      </c>
      <c r="P89" s="43">
        <v>800</v>
      </c>
      <c r="Q89" s="43" t="s">
        <v>233</v>
      </c>
      <c r="R89" s="43" t="s">
        <v>84</v>
      </c>
      <c r="S89" s="119"/>
    </row>
    <row r="90" s="20" customFormat="1" ht="45" spans="1:19">
      <c r="A90" s="36">
        <v>18</v>
      </c>
      <c r="B90" s="42" t="s">
        <v>288</v>
      </c>
      <c r="C90" s="43" t="s">
        <v>324</v>
      </c>
      <c r="D90" s="43" t="s">
        <v>344</v>
      </c>
      <c r="E90" s="43" t="s">
        <v>347</v>
      </c>
      <c r="F90" s="43" t="s">
        <v>31</v>
      </c>
      <c r="G90" s="43">
        <v>2023.01</v>
      </c>
      <c r="H90" s="43">
        <v>2023.12</v>
      </c>
      <c r="I90" s="43" t="s">
        <v>327</v>
      </c>
      <c r="J90" s="43" t="s">
        <v>348</v>
      </c>
      <c r="K90" s="43">
        <v>55</v>
      </c>
      <c r="L90" s="43">
        <v>55</v>
      </c>
      <c r="M90" s="43"/>
      <c r="N90" s="43">
        <v>1</v>
      </c>
      <c r="O90" s="43">
        <v>48</v>
      </c>
      <c r="P90" s="43">
        <v>140</v>
      </c>
      <c r="Q90" s="43" t="s">
        <v>233</v>
      </c>
      <c r="R90" s="43" t="s">
        <v>84</v>
      </c>
      <c r="S90" s="119"/>
    </row>
    <row r="91" s="20" customFormat="1" ht="22.5" spans="1:19">
      <c r="A91" s="36">
        <v>19</v>
      </c>
      <c r="B91" s="42" t="s">
        <v>288</v>
      </c>
      <c r="C91" s="43" t="s">
        <v>324</v>
      </c>
      <c r="D91" s="43" t="s">
        <v>349</v>
      </c>
      <c r="E91" s="43" t="s">
        <v>326</v>
      </c>
      <c r="F91" s="43" t="s">
        <v>31</v>
      </c>
      <c r="G91" s="43">
        <v>2023.01</v>
      </c>
      <c r="H91" s="43">
        <v>2023.12</v>
      </c>
      <c r="I91" s="43" t="s">
        <v>327</v>
      </c>
      <c r="J91" s="43" t="s">
        <v>350</v>
      </c>
      <c r="K91" s="43">
        <v>80</v>
      </c>
      <c r="L91" s="43">
        <v>80</v>
      </c>
      <c r="M91" s="43"/>
      <c r="N91" s="43">
        <v>1</v>
      </c>
      <c r="O91" s="43">
        <v>65</v>
      </c>
      <c r="P91" s="43">
        <v>260</v>
      </c>
      <c r="Q91" s="43" t="s">
        <v>329</v>
      </c>
      <c r="R91" s="43" t="s">
        <v>84</v>
      </c>
      <c r="S91" s="119"/>
    </row>
    <row r="92" s="20" customFormat="1" ht="22.5" spans="1:19">
      <c r="A92" s="36">
        <v>20</v>
      </c>
      <c r="B92" s="42" t="s">
        <v>288</v>
      </c>
      <c r="C92" s="43" t="s">
        <v>324</v>
      </c>
      <c r="D92" s="43" t="s">
        <v>349</v>
      </c>
      <c r="E92" s="43" t="s">
        <v>351</v>
      </c>
      <c r="F92" s="43" t="s">
        <v>337</v>
      </c>
      <c r="G92" s="43">
        <v>2023.01</v>
      </c>
      <c r="H92" s="43">
        <v>2023.12</v>
      </c>
      <c r="I92" s="43" t="s">
        <v>324</v>
      </c>
      <c r="J92" s="43" t="s">
        <v>352</v>
      </c>
      <c r="K92" s="43">
        <v>10</v>
      </c>
      <c r="L92" s="43">
        <v>10</v>
      </c>
      <c r="M92" s="43"/>
      <c r="N92" s="43">
        <v>1</v>
      </c>
      <c r="O92" s="43">
        <v>519</v>
      </c>
      <c r="P92" s="43">
        <v>1970</v>
      </c>
      <c r="Q92" s="43" t="s">
        <v>353</v>
      </c>
      <c r="R92" s="43" t="s">
        <v>84</v>
      </c>
      <c r="S92" s="119"/>
    </row>
    <row r="93" s="20" customFormat="1" ht="22.5" spans="1:19">
      <c r="A93" s="36">
        <v>21</v>
      </c>
      <c r="B93" s="42" t="s">
        <v>288</v>
      </c>
      <c r="C93" s="43" t="s">
        <v>324</v>
      </c>
      <c r="D93" s="43" t="s">
        <v>354</v>
      </c>
      <c r="E93" s="43" t="s">
        <v>355</v>
      </c>
      <c r="F93" s="43" t="s">
        <v>341</v>
      </c>
      <c r="G93" s="43">
        <v>2023.01</v>
      </c>
      <c r="H93" s="43">
        <v>2023.12</v>
      </c>
      <c r="I93" s="43" t="s">
        <v>327</v>
      </c>
      <c r="J93" s="43" t="s">
        <v>356</v>
      </c>
      <c r="K93" s="43">
        <v>44.5</v>
      </c>
      <c r="L93" s="43">
        <v>44.5</v>
      </c>
      <c r="M93" s="43"/>
      <c r="N93" s="43">
        <v>1</v>
      </c>
      <c r="O93" s="43">
        <v>524</v>
      </c>
      <c r="P93" s="43">
        <v>1764</v>
      </c>
      <c r="Q93" s="43" t="s">
        <v>357</v>
      </c>
      <c r="R93" s="43" t="s">
        <v>84</v>
      </c>
      <c r="S93" s="119"/>
    </row>
    <row r="94" s="20" customFormat="1" ht="22.5" spans="1:19">
      <c r="A94" s="36">
        <v>22</v>
      </c>
      <c r="B94" s="42" t="s">
        <v>288</v>
      </c>
      <c r="C94" s="43" t="s">
        <v>324</v>
      </c>
      <c r="D94" s="43" t="s">
        <v>354</v>
      </c>
      <c r="E94" s="43" t="s">
        <v>358</v>
      </c>
      <c r="F94" s="43" t="s">
        <v>31</v>
      </c>
      <c r="G94" s="43">
        <v>2023.01</v>
      </c>
      <c r="H94" s="43">
        <v>2023.12</v>
      </c>
      <c r="I94" s="43" t="s">
        <v>327</v>
      </c>
      <c r="J94" s="43" t="s">
        <v>359</v>
      </c>
      <c r="K94" s="43">
        <v>47</v>
      </c>
      <c r="L94" s="43">
        <v>47</v>
      </c>
      <c r="M94" s="43"/>
      <c r="N94" s="43">
        <v>1</v>
      </c>
      <c r="O94" s="43">
        <v>76</v>
      </c>
      <c r="P94" s="43">
        <v>134</v>
      </c>
      <c r="Q94" s="43" t="s">
        <v>233</v>
      </c>
      <c r="R94" s="43" t="s">
        <v>84</v>
      </c>
      <c r="S94" s="119"/>
    </row>
    <row r="95" s="20" customFormat="1" ht="22.5" spans="1:19">
      <c r="A95" s="36">
        <v>23</v>
      </c>
      <c r="B95" s="42" t="s">
        <v>288</v>
      </c>
      <c r="C95" s="43" t="s">
        <v>324</v>
      </c>
      <c r="D95" s="43" t="s">
        <v>354</v>
      </c>
      <c r="E95" s="43" t="s">
        <v>360</v>
      </c>
      <c r="F95" s="43" t="s">
        <v>31</v>
      </c>
      <c r="G95" s="43">
        <v>2023.01</v>
      </c>
      <c r="H95" s="43">
        <v>2023.12</v>
      </c>
      <c r="I95" s="43" t="s">
        <v>327</v>
      </c>
      <c r="J95" s="43" t="s">
        <v>361</v>
      </c>
      <c r="K95" s="43">
        <v>45.5</v>
      </c>
      <c r="L95" s="43">
        <v>45.5</v>
      </c>
      <c r="M95" s="43"/>
      <c r="N95" s="43">
        <v>1</v>
      </c>
      <c r="O95" s="43">
        <v>524</v>
      </c>
      <c r="P95" s="43">
        <v>1764</v>
      </c>
      <c r="Q95" s="43" t="s">
        <v>362</v>
      </c>
      <c r="R95" s="43" t="s">
        <v>84</v>
      </c>
      <c r="S95" s="119"/>
    </row>
    <row r="96" s="20" customFormat="1" ht="22.5" spans="1:19">
      <c r="A96" s="36">
        <v>24</v>
      </c>
      <c r="B96" s="42" t="s">
        <v>288</v>
      </c>
      <c r="C96" s="43" t="s">
        <v>324</v>
      </c>
      <c r="D96" s="43" t="s">
        <v>363</v>
      </c>
      <c r="E96" s="43" t="s">
        <v>364</v>
      </c>
      <c r="F96" s="43" t="s">
        <v>337</v>
      </c>
      <c r="G96" s="43">
        <v>2023.03</v>
      </c>
      <c r="H96" s="43">
        <v>2023.12</v>
      </c>
      <c r="I96" s="43" t="s">
        <v>327</v>
      </c>
      <c r="J96" s="43" t="s">
        <v>365</v>
      </c>
      <c r="K96" s="43">
        <v>25</v>
      </c>
      <c r="L96" s="43">
        <v>25</v>
      </c>
      <c r="M96" s="43"/>
      <c r="N96" s="43">
        <v>1</v>
      </c>
      <c r="O96" s="43">
        <v>130</v>
      </c>
      <c r="P96" s="43">
        <v>520</v>
      </c>
      <c r="Q96" s="43" t="s">
        <v>329</v>
      </c>
      <c r="R96" s="43" t="s">
        <v>84</v>
      </c>
      <c r="S96" s="119"/>
    </row>
    <row r="97" s="20" customFormat="1" ht="22.5" spans="1:19">
      <c r="A97" s="36">
        <v>25</v>
      </c>
      <c r="B97" s="42" t="s">
        <v>288</v>
      </c>
      <c r="C97" s="43" t="s">
        <v>324</v>
      </c>
      <c r="D97" s="43" t="s">
        <v>363</v>
      </c>
      <c r="E97" s="43" t="s">
        <v>366</v>
      </c>
      <c r="F97" s="43" t="s">
        <v>31</v>
      </c>
      <c r="G97" s="43">
        <v>2023.1</v>
      </c>
      <c r="H97" s="43">
        <v>2023.12</v>
      </c>
      <c r="I97" s="43" t="s">
        <v>327</v>
      </c>
      <c r="J97" s="43" t="s">
        <v>367</v>
      </c>
      <c r="K97" s="43">
        <v>30</v>
      </c>
      <c r="L97" s="43">
        <v>30</v>
      </c>
      <c r="M97" s="43"/>
      <c r="N97" s="43">
        <v>1</v>
      </c>
      <c r="O97" s="43">
        <v>60</v>
      </c>
      <c r="P97" s="43">
        <v>210</v>
      </c>
      <c r="Q97" s="43" t="s">
        <v>329</v>
      </c>
      <c r="R97" s="43" t="s">
        <v>84</v>
      </c>
      <c r="S97" s="119"/>
    </row>
    <row r="98" s="20" customFormat="1" ht="22.5" spans="1:19">
      <c r="A98" s="36">
        <v>26</v>
      </c>
      <c r="B98" s="42" t="s">
        <v>288</v>
      </c>
      <c r="C98" s="43" t="s">
        <v>324</v>
      </c>
      <c r="D98" s="43" t="s">
        <v>363</v>
      </c>
      <c r="E98" s="43" t="s">
        <v>368</v>
      </c>
      <c r="F98" s="43" t="s">
        <v>369</v>
      </c>
      <c r="G98" s="43">
        <v>2023.01</v>
      </c>
      <c r="H98" s="43">
        <v>2023.12</v>
      </c>
      <c r="I98" s="43" t="s">
        <v>324</v>
      </c>
      <c r="J98" s="43" t="s">
        <v>370</v>
      </c>
      <c r="K98" s="43">
        <v>20</v>
      </c>
      <c r="L98" s="43">
        <v>20</v>
      </c>
      <c r="M98" s="43"/>
      <c r="N98" s="43">
        <v>1</v>
      </c>
      <c r="O98" s="43">
        <v>525</v>
      </c>
      <c r="P98" s="43">
        <v>1868</v>
      </c>
      <c r="Q98" s="43" t="s">
        <v>371</v>
      </c>
      <c r="R98" s="43" t="s">
        <v>84</v>
      </c>
      <c r="S98" s="119"/>
    </row>
    <row r="99" s="20" customFormat="1" ht="22.5" spans="1:19">
      <c r="A99" s="36">
        <v>27</v>
      </c>
      <c r="B99" s="42" t="s">
        <v>288</v>
      </c>
      <c r="C99" s="43" t="s">
        <v>324</v>
      </c>
      <c r="D99" s="43" t="s">
        <v>372</v>
      </c>
      <c r="E99" s="43" t="s">
        <v>373</v>
      </c>
      <c r="F99" s="43" t="s">
        <v>31</v>
      </c>
      <c r="G99" s="43">
        <v>2022.5</v>
      </c>
      <c r="H99" s="43" t="s">
        <v>374</v>
      </c>
      <c r="I99" s="43" t="s">
        <v>375</v>
      </c>
      <c r="J99" s="43" t="s">
        <v>376</v>
      </c>
      <c r="K99" s="43">
        <v>55</v>
      </c>
      <c r="L99" s="43">
        <v>55</v>
      </c>
      <c r="M99" s="43"/>
      <c r="N99" s="43">
        <v>1</v>
      </c>
      <c r="O99" s="43">
        <v>603</v>
      </c>
      <c r="P99" s="43">
        <v>2923</v>
      </c>
      <c r="Q99" s="43" t="s">
        <v>376</v>
      </c>
      <c r="R99" s="43" t="s">
        <v>84</v>
      </c>
      <c r="S99" s="119"/>
    </row>
    <row r="100" s="20" customFormat="1" ht="22.5" spans="1:19">
      <c r="A100" s="36">
        <v>28</v>
      </c>
      <c r="B100" s="42" t="s">
        <v>288</v>
      </c>
      <c r="C100" s="43" t="s">
        <v>324</v>
      </c>
      <c r="D100" s="43" t="s">
        <v>372</v>
      </c>
      <c r="E100" s="43" t="s">
        <v>377</v>
      </c>
      <c r="F100" s="43" t="s">
        <v>378</v>
      </c>
      <c r="G100" s="43">
        <v>2023.5</v>
      </c>
      <c r="H100" s="43" t="s">
        <v>379</v>
      </c>
      <c r="I100" s="43" t="s">
        <v>375</v>
      </c>
      <c r="J100" s="43" t="s">
        <v>380</v>
      </c>
      <c r="K100" s="43">
        <v>21</v>
      </c>
      <c r="L100" s="43">
        <v>21</v>
      </c>
      <c r="M100" s="43"/>
      <c r="N100" s="43">
        <v>1</v>
      </c>
      <c r="O100" s="43">
        <v>70</v>
      </c>
      <c r="P100" s="43">
        <v>130</v>
      </c>
      <c r="Q100" s="43" t="s">
        <v>381</v>
      </c>
      <c r="R100" s="43" t="s">
        <v>84</v>
      </c>
      <c r="S100" s="119"/>
    </row>
    <row r="101" ht="22.5" spans="1:19">
      <c r="A101" s="36">
        <v>29</v>
      </c>
      <c r="B101" s="42" t="s">
        <v>288</v>
      </c>
      <c r="C101" s="43" t="s">
        <v>202</v>
      </c>
      <c r="D101" s="43" t="s">
        <v>203</v>
      </c>
      <c r="E101" s="43" t="s">
        <v>382</v>
      </c>
      <c r="F101" s="43" t="s">
        <v>31</v>
      </c>
      <c r="G101" s="43">
        <v>2023.01</v>
      </c>
      <c r="H101" s="43">
        <v>2023.12</v>
      </c>
      <c r="I101" s="43" t="s">
        <v>268</v>
      </c>
      <c r="J101" s="43" t="s">
        <v>383</v>
      </c>
      <c r="K101" s="43">
        <v>10</v>
      </c>
      <c r="L101" s="43">
        <v>10</v>
      </c>
      <c r="M101" s="43">
        <v>0</v>
      </c>
      <c r="N101" s="43">
        <v>1</v>
      </c>
      <c r="O101" s="43">
        <v>87</v>
      </c>
      <c r="P101" s="43">
        <v>356</v>
      </c>
      <c r="Q101" s="43" t="s">
        <v>233</v>
      </c>
      <c r="R101" s="43" t="s">
        <v>84</v>
      </c>
      <c r="S101" s="97"/>
    </row>
    <row r="102" ht="22.5" spans="1:19">
      <c r="A102" s="36">
        <v>30</v>
      </c>
      <c r="B102" s="42" t="s">
        <v>288</v>
      </c>
      <c r="C102" s="43" t="s">
        <v>202</v>
      </c>
      <c r="D102" s="43" t="s">
        <v>384</v>
      </c>
      <c r="E102" s="43" t="s">
        <v>385</v>
      </c>
      <c r="F102" s="43" t="s">
        <v>31</v>
      </c>
      <c r="G102" s="43">
        <v>2023.01</v>
      </c>
      <c r="H102" s="43">
        <v>2023.12</v>
      </c>
      <c r="I102" s="43" t="s">
        <v>268</v>
      </c>
      <c r="J102" s="43" t="s">
        <v>386</v>
      </c>
      <c r="K102" s="43">
        <v>22</v>
      </c>
      <c r="L102" s="43">
        <v>22</v>
      </c>
      <c r="M102" s="43">
        <v>0</v>
      </c>
      <c r="N102" s="43">
        <v>1</v>
      </c>
      <c r="O102" s="43">
        <v>65</v>
      </c>
      <c r="P102" s="43">
        <v>278</v>
      </c>
      <c r="Q102" s="43" t="s">
        <v>233</v>
      </c>
      <c r="R102" s="43" t="s">
        <v>84</v>
      </c>
      <c r="S102" s="97"/>
    </row>
    <row r="103" s="22" customFormat="1" ht="22.5" spans="1:19">
      <c r="A103" s="36">
        <v>31</v>
      </c>
      <c r="B103" s="60" t="s">
        <v>288</v>
      </c>
      <c r="C103" s="43" t="s">
        <v>78</v>
      </c>
      <c r="D103" s="43" t="s">
        <v>387</v>
      </c>
      <c r="E103" s="43" t="s">
        <v>388</v>
      </c>
      <c r="F103" s="43" t="s">
        <v>31</v>
      </c>
      <c r="G103" s="43">
        <v>2023.1</v>
      </c>
      <c r="H103" s="43">
        <v>2023.12</v>
      </c>
      <c r="I103" s="43" t="s">
        <v>389</v>
      </c>
      <c r="J103" s="43" t="s">
        <v>390</v>
      </c>
      <c r="K103" s="43">
        <v>15</v>
      </c>
      <c r="L103" s="43">
        <f t="shared" ref="L103:L108" si="1">K103</f>
        <v>15</v>
      </c>
      <c r="M103" s="43"/>
      <c r="N103" s="43">
        <v>1</v>
      </c>
      <c r="O103" s="43">
        <v>624</v>
      </c>
      <c r="P103" s="43">
        <v>1931</v>
      </c>
      <c r="Q103" s="43" t="s">
        <v>391</v>
      </c>
      <c r="R103" s="43" t="s">
        <v>84</v>
      </c>
      <c r="S103" s="79" t="s">
        <v>84</v>
      </c>
    </row>
    <row r="104" s="22" customFormat="1" ht="33.75" spans="1:19">
      <c r="A104" s="36">
        <v>32</v>
      </c>
      <c r="B104" s="60" t="s">
        <v>288</v>
      </c>
      <c r="C104" s="43" t="s">
        <v>78</v>
      </c>
      <c r="D104" s="43" t="s">
        <v>392</v>
      </c>
      <c r="E104" s="43" t="s">
        <v>393</v>
      </c>
      <c r="F104" s="43" t="s">
        <v>31</v>
      </c>
      <c r="G104" s="43">
        <v>2023.1</v>
      </c>
      <c r="H104" s="43">
        <v>2023.12</v>
      </c>
      <c r="I104" s="43" t="s">
        <v>394</v>
      </c>
      <c r="J104" s="43" t="s">
        <v>395</v>
      </c>
      <c r="K104" s="43">
        <v>20</v>
      </c>
      <c r="L104" s="43">
        <f t="shared" si="1"/>
        <v>20</v>
      </c>
      <c r="M104" s="43"/>
      <c r="N104" s="43">
        <v>1</v>
      </c>
      <c r="O104" s="43">
        <v>308</v>
      </c>
      <c r="P104" s="43">
        <v>1120</v>
      </c>
      <c r="Q104" s="43" t="s">
        <v>396</v>
      </c>
      <c r="R104" s="43" t="s">
        <v>84</v>
      </c>
      <c r="S104" s="91" t="s">
        <v>397</v>
      </c>
    </row>
    <row r="105" s="22" customFormat="1" ht="45" spans="1:19">
      <c r="A105" s="36">
        <v>33</v>
      </c>
      <c r="B105" s="60" t="s">
        <v>288</v>
      </c>
      <c r="C105" s="43" t="s">
        <v>78</v>
      </c>
      <c r="D105" s="43" t="s">
        <v>398</v>
      </c>
      <c r="E105" s="43" t="s">
        <v>399</v>
      </c>
      <c r="F105" s="43" t="s">
        <v>31</v>
      </c>
      <c r="G105" s="43">
        <v>2023.1</v>
      </c>
      <c r="H105" s="43">
        <v>2023.12</v>
      </c>
      <c r="I105" s="43" t="s">
        <v>400</v>
      </c>
      <c r="J105" s="43" t="s">
        <v>401</v>
      </c>
      <c r="K105" s="43">
        <v>20</v>
      </c>
      <c r="L105" s="43">
        <f t="shared" si="1"/>
        <v>20</v>
      </c>
      <c r="M105" s="43"/>
      <c r="N105" s="43">
        <v>1</v>
      </c>
      <c r="O105" s="43">
        <v>426</v>
      </c>
      <c r="P105" s="43">
        <v>1356</v>
      </c>
      <c r="Q105" s="43" t="s">
        <v>402</v>
      </c>
      <c r="R105" s="43" t="s">
        <v>84</v>
      </c>
      <c r="S105" s="91" t="s">
        <v>403</v>
      </c>
    </row>
    <row r="106" s="22" customFormat="1" ht="22.5" spans="1:19">
      <c r="A106" s="36">
        <v>34</v>
      </c>
      <c r="B106" s="60" t="s">
        <v>288</v>
      </c>
      <c r="C106" s="43" t="s">
        <v>78</v>
      </c>
      <c r="D106" s="43" t="s">
        <v>404</v>
      </c>
      <c r="E106" s="43" t="s">
        <v>405</v>
      </c>
      <c r="F106" s="43" t="s">
        <v>31</v>
      </c>
      <c r="G106" s="43">
        <v>2023.1</v>
      </c>
      <c r="H106" s="43">
        <v>2023.12</v>
      </c>
      <c r="I106" s="43" t="s">
        <v>406</v>
      </c>
      <c r="J106" s="43" t="s">
        <v>407</v>
      </c>
      <c r="K106" s="43">
        <v>13.5</v>
      </c>
      <c r="L106" s="43">
        <f t="shared" si="1"/>
        <v>13.5</v>
      </c>
      <c r="M106" s="43"/>
      <c r="N106" s="43">
        <v>1</v>
      </c>
      <c r="O106" s="43">
        <v>315</v>
      </c>
      <c r="P106" s="43">
        <v>1100</v>
      </c>
      <c r="Q106" s="43" t="s">
        <v>396</v>
      </c>
      <c r="R106" s="43" t="s">
        <v>84</v>
      </c>
      <c r="S106" s="91" t="s">
        <v>408</v>
      </c>
    </row>
    <row r="107" s="22" customFormat="1" ht="22.5" spans="1:19">
      <c r="A107" s="36">
        <v>35</v>
      </c>
      <c r="B107" s="60" t="s">
        <v>288</v>
      </c>
      <c r="C107" s="43" t="s">
        <v>78</v>
      </c>
      <c r="D107" s="43" t="s">
        <v>409</v>
      </c>
      <c r="E107" s="43" t="s">
        <v>405</v>
      </c>
      <c r="F107" s="43" t="s">
        <v>31</v>
      </c>
      <c r="G107" s="43">
        <v>2023.1</v>
      </c>
      <c r="H107" s="43">
        <v>2023.12</v>
      </c>
      <c r="I107" s="43" t="s">
        <v>410</v>
      </c>
      <c r="J107" s="43" t="s">
        <v>411</v>
      </c>
      <c r="K107" s="43">
        <v>20</v>
      </c>
      <c r="L107" s="43">
        <f t="shared" si="1"/>
        <v>20</v>
      </c>
      <c r="M107" s="43"/>
      <c r="N107" s="43">
        <v>1</v>
      </c>
      <c r="O107" s="43">
        <v>680</v>
      </c>
      <c r="P107" s="43">
        <v>2529</v>
      </c>
      <c r="Q107" s="43" t="s">
        <v>396</v>
      </c>
      <c r="R107" s="43" t="s">
        <v>84</v>
      </c>
      <c r="S107" s="91"/>
    </row>
    <row r="108" s="22" customFormat="1" ht="22.5" spans="1:19">
      <c r="A108" s="36">
        <v>36</v>
      </c>
      <c r="B108" s="60" t="s">
        <v>288</v>
      </c>
      <c r="C108" s="43" t="s">
        <v>78</v>
      </c>
      <c r="D108" s="43" t="s">
        <v>412</v>
      </c>
      <c r="E108" s="43" t="s">
        <v>413</v>
      </c>
      <c r="F108" s="43"/>
      <c r="G108" s="43">
        <v>2023.1</v>
      </c>
      <c r="H108" s="43">
        <v>2023.12</v>
      </c>
      <c r="I108" s="43" t="s">
        <v>414</v>
      </c>
      <c r="J108" s="43" t="s">
        <v>415</v>
      </c>
      <c r="K108" s="43">
        <v>20</v>
      </c>
      <c r="L108" s="43">
        <f t="shared" si="1"/>
        <v>20</v>
      </c>
      <c r="M108" s="43"/>
      <c r="N108" s="43">
        <v>1</v>
      </c>
      <c r="O108" s="43">
        <v>334</v>
      </c>
      <c r="P108" s="43">
        <v>1054</v>
      </c>
      <c r="Q108" s="43" t="s">
        <v>396</v>
      </c>
      <c r="R108" s="43" t="s">
        <v>84</v>
      </c>
      <c r="S108" s="91" t="s">
        <v>408</v>
      </c>
    </row>
    <row r="109" s="23" customFormat="1" ht="22.5" spans="1:19">
      <c r="A109" s="36">
        <v>37</v>
      </c>
      <c r="B109" s="60" t="s">
        <v>288</v>
      </c>
      <c r="C109" s="43" t="s">
        <v>276</v>
      </c>
      <c r="D109" s="43" t="s">
        <v>87</v>
      </c>
      <c r="E109" s="43" t="s">
        <v>416</v>
      </c>
      <c r="F109" s="43" t="s">
        <v>31</v>
      </c>
      <c r="G109" s="43">
        <v>2023.1</v>
      </c>
      <c r="H109" s="43">
        <v>2023.12</v>
      </c>
      <c r="I109" s="43" t="s">
        <v>89</v>
      </c>
      <c r="J109" s="43" t="s">
        <v>417</v>
      </c>
      <c r="K109" s="43">
        <v>10</v>
      </c>
      <c r="L109" s="43">
        <v>10</v>
      </c>
      <c r="M109" s="43"/>
      <c r="N109" s="43">
        <v>1</v>
      </c>
      <c r="O109" s="43">
        <v>403</v>
      </c>
      <c r="P109" s="43">
        <v>1394</v>
      </c>
      <c r="Q109" s="43" t="s">
        <v>233</v>
      </c>
      <c r="R109" s="43" t="s">
        <v>84</v>
      </c>
      <c r="S109" s="120"/>
    </row>
    <row r="110" s="23" customFormat="1" ht="22.5" spans="1:19">
      <c r="A110" s="36">
        <v>38</v>
      </c>
      <c r="B110" s="60" t="s">
        <v>288</v>
      </c>
      <c r="C110" s="43" t="s">
        <v>276</v>
      </c>
      <c r="D110" s="43" t="s">
        <v>87</v>
      </c>
      <c r="E110" s="43" t="s">
        <v>418</v>
      </c>
      <c r="F110" s="43" t="s">
        <v>31</v>
      </c>
      <c r="G110" s="43">
        <v>2023.1</v>
      </c>
      <c r="H110" s="43">
        <v>2023.12</v>
      </c>
      <c r="I110" s="43" t="s">
        <v>89</v>
      </c>
      <c r="J110" s="43" t="s">
        <v>419</v>
      </c>
      <c r="K110" s="43">
        <v>12</v>
      </c>
      <c r="L110" s="43">
        <v>12</v>
      </c>
      <c r="M110" s="43"/>
      <c r="N110" s="43">
        <v>1</v>
      </c>
      <c r="O110" s="43">
        <v>403</v>
      </c>
      <c r="P110" s="43">
        <v>1394</v>
      </c>
      <c r="Q110" s="43" t="s">
        <v>233</v>
      </c>
      <c r="R110" s="43" t="s">
        <v>84</v>
      </c>
      <c r="S110" s="120"/>
    </row>
    <row r="111" s="23" customFormat="1" ht="22.5" spans="1:19">
      <c r="A111" s="36">
        <v>39</v>
      </c>
      <c r="B111" s="60" t="s">
        <v>288</v>
      </c>
      <c r="C111" s="43" t="s">
        <v>276</v>
      </c>
      <c r="D111" s="43" t="s">
        <v>87</v>
      </c>
      <c r="E111" s="43" t="s">
        <v>420</v>
      </c>
      <c r="F111" s="43" t="s">
        <v>31</v>
      </c>
      <c r="G111" s="43">
        <v>2023.1</v>
      </c>
      <c r="H111" s="43">
        <v>2023.12</v>
      </c>
      <c r="I111" s="43" t="s">
        <v>89</v>
      </c>
      <c r="J111" s="43" t="s">
        <v>421</v>
      </c>
      <c r="K111" s="43">
        <v>18</v>
      </c>
      <c r="L111" s="43">
        <v>18</v>
      </c>
      <c r="M111" s="43"/>
      <c r="N111" s="43">
        <v>1</v>
      </c>
      <c r="O111" s="43">
        <v>403</v>
      </c>
      <c r="P111" s="43">
        <v>1394</v>
      </c>
      <c r="Q111" s="43" t="s">
        <v>233</v>
      </c>
      <c r="R111" s="43" t="s">
        <v>84</v>
      </c>
      <c r="S111" s="120"/>
    </row>
    <row r="112" s="23" customFormat="1" ht="22.5" spans="1:19">
      <c r="A112" s="36">
        <v>40</v>
      </c>
      <c r="B112" s="60" t="s">
        <v>288</v>
      </c>
      <c r="C112" s="43" t="s">
        <v>276</v>
      </c>
      <c r="D112" s="43" t="s">
        <v>87</v>
      </c>
      <c r="E112" s="43" t="s">
        <v>422</v>
      </c>
      <c r="F112" s="43" t="s">
        <v>31</v>
      </c>
      <c r="G112" s="43">
        <v>2023.1</v>
      </c>
      <c r="H112" s="43">
        <v>2023.12</v>
      </c>
      <c r="I112" s="43" t="s">
        <v>89</v>
      </c>
      <c r="J112" s="43" t="s">
        <v>423</v>
      </c>
      <c r="K112" s="43">
        <v>15</v>
      </c>
      <c r="L112" s="43">
        <v>15</v>
      </c>
      <c r="M112" s="43"/>
      <c r="N112" s="43">
        <v>1</v>
      </c>
      <c r="O112" s="43">
        <v>403</v>
      </c>
      <c r="P112" s="43">
        <v>1394</v>
      </c>
      <c r="Q112" s="43" t="s">
        <v>233</v>
      </c>
      <c r="R112" s="43" t="s">
        <v>84</v>
      </c>
      <c r="S112" s="120"/>
    </row>
    <row r="113" s="23" customFormat="1" ht="22.5" spans="1:19">
      <c r="A113" s="36">
        <v>41</v>
      </c>
      <c r="B113" s="60" t="s">
        <v>288</v>
      </c>
      <c r="C113" s="43" t="s">
        <v>276</v>
      </c>
      <c r="D113" s="43" t="s">
        <v>87</v>
      </c>
      <c r="E113" s="43" t="s">
        <v>424</v>
      </c>
      <c r="F113" s="43" t="s">
        <v>31</v>
      </c>
      <c r="G113" s="43">
        <v>2023.1</v>
      </c>
      <c r="H113" s="43">
        <v>2023.12</v>
      </c>
      <c r="I113" s="43" t="s">
        <v>89</v>
      </c>
      <c r="J113" s="43" t="s">
        <v>425</v>
      </c>
      <c r="K113" s="43">
        <v>15</v>
      </c>
      <c r="L113" s="43">
        <v>15</v>
      </c>
      <c r="M113" s="43"/>
      <c r="N113" s="43">
        <v>1</v>
      </c>
      <c r="O113" s="43">
        <v>403</v>
      </c>
      <c r="P113" s="43">
        <v>1394</v>
      </c>
      <c r="Q113" s="43" t="s">
        <v>233</v>
      </c>
      <c r="R113" s="43" t="s">
        <v>84</v>
      </c>
      <c r="S113" s="120"/>
    </row>
    <row r="114" s="23" customFormat="1" ht="22.5" spans="1:19">
      <c r="A114" s="36">
        <v>42</v>
      </c>
      <c r="B114" s="60" t="s">
        <v>288</v>
      </c>
      <c r="C114" s="43" t="s">
        <v>86</v>
      </c>
      <c r="D114" s="43" t="s">
        <v>90</v>
      </c>
      <c r="E114" s="43" t="s">
        <v>426</v>
      </c>
      <c r="F114" s="43" t="s">
        <v>31</v>
      </c>
      <c r="G114" s="43">
        <v>2023.4</v>
      </c>
      <c r="H114" s="43">
        <v>2023.1</v>
      </c>
      <c r="I114" s="43" t="s">
        <v>90</v>
      </c>
      <c r="J114" s="43" t="s">
        <v>427</v>
      </c>
      <c r="K114" s="43">
        <v>10</v>
      </c>
      <c r="L114" s="43">
        <v>10</v>
      </c>
      <c r="M114" s="43">
        <v>0</v>
      </c>
      <c r="N114" s="43">
        <v>1</v>
      </c>
      <c r="O114" s="43">
        <v>86</v>
      </c>
      <c r="P114" s="43">
        <v>340</v>
      </c>
      <c r="Q114" s="43" t="s">
        <v>233</v>
      </c>
      <c r="R114" s="43" t="s">
        <v>84</v>
      </c>
      <c r="S114" s="102"/>
    </row>
    <row r="115" s="23" customFormat="1" ht="22.5" spans="1:19">
      <c r="A115" s="36">
        <v>43</v>
      </c>
      <c r="B115" s="60" t="s">
        <v>288</v>
      </c>
      <c r="C115" s="43" t="s">
        <v>86</v>
      </c>
      <c r="D115" s="43" t="s">
        <v>428</v>
      </c>
      <c r="E115" s="43" t="s">
        <v>429</v>
      </c>
      <c r="F115" s="43" t="s">
        <v>31</v>
      </c>
      <c r="G115" s="43">
        <v>202303</v>
      </c>
      <c r="H115" s="43">
        <v>202310</v>
      </c>
      <c r="I115" s="43" t="s">
        <v>89</v>
      </c>
      <c r="J115" s="43" t="s">
        <v>430</v>
      </c>
      <c r="K115" s="43">
        <v>12</v>
      </c>
      <c r="L115" s="43">
        <v>12</v>
      </c>
      <c r="M115" s="43">
        <v>0</v>
      </c>
      <c r="N115" s="43">
        <v>1</v>
      </c>
      <c r="O115" s="43">
        <v>66</v>
      </c>
      <c r="P115" s="43">
        <v>211</v>
      </c>
      <c r="Q115" s="43" t="s">
        <v>233</v>
      </c>
      <c r="R115" s="43" t="s">
        <v>84</v>
      </c>
      <c r="S115" s="102"/>
    </row>
    <row r="116" s="23" customFormat="1" ht="22.5" spans="1:19">
      <c r="A116" s="36">
        <v>44</v>
      </c>
      <c r="B116" s="60" t="s">
        <v>288</v>
      </c>
      <c r="C116" s="43" t="s">
        <v>86</v>
      </c>
      <c r="D116" s="43" t="s">
        <v>428</v>
      </c>
      <c r="E116" s="43" t="s">
        <v>431</v>
      </c>
      <c r="F116" s="43" t="s">
        <v>31</v>
      </c>
      <c r="G116" s="43">
        <v>202303</v>
      </c>
      <c r="H116" s="43">
        <v>202310</v>
      </c>
      <c r="I116" s="43" t="s">
        <v>89</v>
      </c>
      <c r="J116" s="43" t="s">
        <v>430</v>
      </c>
      <c r="K116" s="43">
        <v>12</v>
      </c>
      <c r="L116" s="43">
        <v>12</v>
      </c>
      <c r="M116" s="43">
        <v>0</v>
      </c>
      <c r="N116" s="43">
        <v>1</v>
      </c>
      <c r="O116" s="43">
        <v>79</v>
      </c>
      <c r="P116" s="43">
        <v>254</v>
      </c>
      <c r="Q116" s="43" t="s">
        <v>233</v>
      </c>
      <c r="R116" s="43" t="s">
        <v>84</v>
      </c>
      <c r="S116" s="102"/>
    </row>
    <row r="117" s="23" customFormat="1" ht="22.5" spans="1:19">
      <c r="A117" s="36">
        <v>45</v>
      </c>
      <c r="B117" s="60" t="s">
        <v>288</v>
      </c>
      <c r="C117" s="43" t="s">
        <v>86</v>
      </c>
      <c r="D117" s="43" t="s">
        <v>428</v>
      </c>
      <c r="E117" s="43" t="s">
        <v>432</v>
      </c>
      <c r="F117" s="43" t="s">
        <v>31</v>
      </c>
      <c r="G117" s="43">
        <v>202303</v>
      </c>
      <c r="H117" s="43">
        <v>202310</v>
      </c>
      <c r="I117" s="43" t="s">
        <v>89</v>
      </c>
      <c r="J117" s="43" t="s">
        <v>433</v>
      </c>
      <c r="K117" s="43">
        <v>12</v>
      </c>
      <c r="L117" s="43">
        <v>12</v>
      </c>
      <c r="M117" s="43">
        <v>0</v>
      </c>
      <c r="N117" s="43">
        <v>1</v>
      </c>
      <c r="O117" s="43">
        <v>61</v>
      </c>
      <c r="P117" s="43">
        <v>221</v>
      </c>
      <c r="Q117" s="43" t="s">
        <v>233</v>
      </c>
      <c r="R117" s="43" t="s">
        <v>84</v>
      </c>
      <c r="S117" s="102"/>
    </row>
    <row r="118" s="23" customFormat="1" ht="22.5" spans="1:19">
      <c r="A118" s="36">
        <v>46</v>
      </c>
      <c r="B118" s="60" t="s">
        <v>288</v>
      </c>
      <c r="C118" s="43" t="s">
        <v>86</v>
      </c>
      <c r="D118" s="43" t="s">
        <v>428</v>
      </c>
      <c r="E118" s="43" t="s">
        <v>434</v>
      </c>
      <c r="F118" s="43" t="s">
        <v>31</v>
      </c>
      <c r="G118" s="43">
        <v>202303</v>
      </c>
      <c r="H118" s="43">
        <v>202310</v>
      </c>
      <c r="I118" s="43" t="s">
        <v>89</v>
      </c>
      <c r="J118" s="43" t="s">
        <v>435</v>
      </c>
      <c r="K118" s="43">
        <v>10</v>
      </c>
      <c r="L118" s="43">
        <v>10</v>
      </c>
      <c r="M118" s="43">
        <v>0</v>
      </c>
      <c r="N118" s="43">
        <v>1</v>
      </c>
      <c r="O118" s="43">
        <v>33</v>
      </c>
      <c r="P118" s="43">
        <v>107</v>
      </c>
      <c r="Q118" s="43" t="s">
        <v>233</v>
      </c>
      <c r="R118" s="43" t="s">
        <v>84</v>
      </c>
      <c r="S118" s="102"/>
    </row>
    <row r="119" s="23" customFormat="1" ht="22.5" spans="1:19">
      <c r="A119" s="36">
        <v>47</v>
      </c>
      <c r="B119" s="60" t="s">
        <v>288</v>
      </c>
      <c r="C119" s="43" t="s">
        <v>86</v>
      </c>
      <c r="D119" s="43" t="s">
        <v>428</v>
      </c>
      <c r="E119" s="43" t="s">
        <v>436</v>
      </c>
      <c r="F119" s="43" t="s">
        <v>31</v>
      </c>
      <c r="G119" s="43">
        <v>202303</v>
      </c>
      <c r="H119" s="43">
        <v>202310</v>
      </c>
      <c r="I119" s="43" t="s">
        <v>89</v>
      </c>
      <c r="J119" s="43" t="s">
        <v>435</v>
      </c>
      <c r="K119" s="43">
        <v>10</v>
      </c>
      <c r="L119" s="43">
        <v>10</v>
      </c>
      <c r="M119" s="43">
        <v>0</v>
      </c>
      <c r="N119" s="43">
        <v>1</v>
      </c>
      <c r="O119" s="43">
        <v>42</v>
      </c>
      <c r="P119" s="43">
        <v>150</v>
      </c>
      <c r="Q119" s="43" t="s">
        <v>233</v>
      </c>
      <c r="R119" s="43" t="s">
        <v>84</v>
      </c>
      <c r="S119" s="102"/>
    </row>
    <row r="120" s="23" customFormat="1" ht="22.5" spans="1:19">
      <c r="A120" s="36">
        <v>48</v>
      </c>
      <c r="B120" s="60" t="s">
        <v>288</v>
      </c>
      <c r="C120" s="43" t="s">
        <v>86</v>
      </c>
      <c r="D120" s="43" t="s">
        <v>428</v>
      </c>
      <c r="E120" s="43" t="s">
        <v>437</v>
      </c>
      <c r="F120" s="43" t="s">
        <v>31</v>
      </c>
      <c r="G120" s="43">
        <v>202303</v>
      </c>
      <c r="H120" s="43">
        <v>202310</v>
      </c>
      <c r="I120" s="43" t="s">
        <v>89</v>
      </c>
      <c r="J120" s="43" t="s">
        <v>435</v>
      </c>
      <c r="K120" s="43">
        <v>10</v>
      </c>
      <c r="L120" s="43">
        <v>10</v>
      </c>
      <c r="M120" s="43">
        <v>0</v>
      </c>
      <c r="N120" s="43">
        <v>1</v>
      </c>
      <c r="O120" s="43">
        <v>57</v>
      </c>
      <c r="P120" s="43">
        <v>159</v>
      </c>
      <c r="Q120" s="43" t="s">
        <v>233</v>
      </c>
      <c r="R120" s="43" t="s">
        <v>84</v>
      </c>
      <c r="S120" s="102"/>
    </row>
    <row r="121" s="23" customFormat="1" ht="22.5" spans="1:19">
      <c r="A121" s="36">
        <v>49</v>
      </c>
      <c r="B121" s="60" t="s">
        <v>288</v>
      </c>
      <c r="C121" s="43" t="s">
        <v>86</v>
      </c>
      <c r="D121" s="43" t="s">
        <v>428</v>
      </c>
      <c r="E121" s="43" t="s">
        <v>438</v>
      </c>
      <c r="F121" s="43" t="s">
        <v>31</v>
      </c>
      <c r="G121" s="43">
        <v>202303</v>
      </c>
      <c r="H121" s="43">
        <v>202310</v>
      </c>
      <c r="I121" s="43" t="s">
        <v>89</v>
      </c>
      <c r="J121" s="43" t="s">
        <v>439</v>
      </c>
      <c r="K121" s="43">
        <v>20</v>
      </c>
      <c r="L121" s="43">
        <v>20</v>
      </c>
      <c r="M121" s="43">
        <v>0</v>
      </c>
      <c r="N121" s="43">
        <v>1</v>
      </c>
      <c r="O121" s="43">
        <v>77</v>
      </c>
      <c r="P121" s="43">
        <v>259</v>
      </c>
      <c r="Q121" s="43" t="s">
        <v>233</v>
      </c>
      <c r="R121" s="43" t="s">
        <v>84</v>
      </c>
      <c r="S121" s="102"/>
    </row>
    <row r="122" s="23" customFormat="1" ht="22.5" spans="1:19">
      <c r="A122" s="36">
        <v>50</v>
      </c>
      <c r="B122" s="60" t="s">
        <v>288</v>
      </c>
      <c r="C122" s="43" t="s">
        <v>276</v>
      </c>
      <c r="D122" s="43" t="s">
        <v>87</v>
      </c>
      <c r="E122" s="43" t="s">
        <v>440</v>
      </c>
      <c r="F122" s="43" t="s">
        <v>132</v>
      </c>
      <c r="G122" s="43">
        <v>2023.1</v>
      </c>
      <c r="H122" s="43">
        <v>2023.12</v>
      </c>
      <c r="I122" s="43" t="s">
        <v>89</v>
      </c>
      <c r="J122" s="43" t="s">
        <v>441</v>
      </c>
      <c r="K122" s="43">
        <v>15</v>
      </c>
      <c r="L122" s="43">
        <v>15</v>
      </c>
      <c r="M122" s="43"/>
      <c r="N122" s="43">
        <v>1</v>
      </c>
      <c r="O122" s="43">
        <v>403</v>
      </c>
      <c r="P122" s="43">
        <v>1394</v>
      </c>
      <c r="Q122" s="43" t="s">
        <v>233</v>
      </c>
      <c r="R122" s="43" t="s">
        <v>84</v>
      </c>
      <c r="S122" s="102"/>
    </row>
    <row r="123" s="23" customFormat="1" ht="22.5" spans="1:19">
      <c r="A123" s="36">
        <v>51</v>
      </c>
      <c r="B123" s="60" t="s">
        <v>288</v>
      </c>
      <c r="C123" s="43" t="s">
        <v>276</v>
      </c>
      <c r="D123" s="43" t="s">
        <v>87</v>
      </c>
      <c r="E123" s="43" t="s">
        <v>442</v>
      </c>
      <c r="F123" s="43" t="s">
        <v>132</v>
      </c>
      <c r="G123" s="43">
        <v>2023.1</v>
      </c>
      <c r="H123" s="43">
        <v>2023.12</v>
      </c>
      <c r="I123" s="43" t="s">
        <v>89</v>
      </c>
      <c r="J123" s="43" t="s">
        <v>443</v>
      </c>
      <c r="K123" s="43">
        <v>12</v>
      </c>
      <c r="L123" s="43">
        <v>12</v>
      </c>
      <c r="M123" s="43"/>
      <c r="N123" s="43">
        <v>1</v>
      </c>
      <c r="O123" s="43">
        <v>403</v>
      </c>
      <c r="P123" s="43">
        <v>1394</v>
      </c>
      <c r="Q123" s="43" t="s">
        <v>233</v>
      </c>
      <c r="R123" s="43" t="s">
        <v>84</v>
      </c>
      <c r="S123" s="102"/>
    </row>
    <row r="124" s="23" customFormat="1" ht="22.5" spans="1:19">
      <c r="A124" s="36">
        <v>52</v>
      </c>
      <c r="B124" s="60" t="s">
        <v>288</v>
      </c>
      <c r="C124" s="43" t="s">
        <v>276</v>
      </c>
      <c r="D124" s="43" t="s">
        <v>87</v>
      </c>
      <c r="E124" s="43" t="s">
        <v>444</v>
      </c>
      <c r="F124" s="43" t="s">
        <v>132</v>
      </c>
      <c r="G124" s="43">
        <v>2023.1</v>
      </c>
      <c r="H124" s="43">
        <v>2023.12</v>
      </c>
      <c r="I124" s="43" t="s">
        <v>89</v>
      </c>
      <c r="J124" s="43" t="s">
        <v>445</v>
      </c>
      <c r="K124" s="43">
        <v>18</v>
      </c>
      <c r="L124" s="43">
        <v>18</v>
      </c>
      <c r="M124" s="43"/>
      <c r="N124" s="43">
        <v>1</v>
      </c>
      <c r="O124" s="43">
        <v>403</v>
      </c>
      <c r="P124" s="43">
        <v>1394</v>
      </c>
      <c r="Q124" s="43" t="s">
        <v>233</v>
      </c>
      <c r="R124" s="43" t="s">
        <v>84</v>
      </c>
      <c r="S124" s="102"/>
    </row>
    <row r="125" s="23" customFormat="1" ht="22.5" spans="1:19">
      <c r="A125" s="36">
        <v>53</v>
      </c>
      <c r="B125" s="60" t="s">
        <v>288</v>
      </c>
      <c r="C125" s="43" t="s">
        <v>276</v>
      </c>
      <c r="D125" s="43" t="s">
        <v>87</v>
      </c>
      <c r="E125" s="43" t="s">
        <v>446</v>
      </c>
      <c r="F125" s="43" t="s">
        <v>132</v>
      </c>
      <c r="G125" s="43">
        <v>2023.1</v>
      </c>
      <c r="H125" s="43">
        <v>2023.12</v>
      </c>
      <c r="I125" s="43" t="s">
        <v>89</v>
      </c>
      <c r="J125" s="43" t="s">
        <v>441</v>
      </c>
      <c r="K125" s="43">
        <v>15</v>
      </c>
      <c r="L125" s="43">
        <v>15</v>
      </c>
      <c r="M125" s="43"/>
      <c r="N125" s="43">
        <v>1</v>
      </c>
      <c r="O125" s="43">
        <v>403</v>
      </c>
      <c r="P125" s="43">
        <v>1394</v>
      </c>
      <c r="Q125" s="43" t="s">
        <v>233</v>
      </c>
      <c r="R125" s="43" t="s">
        <v>84</v>
      </c>
      <c r="S125" s="102"/>
    </row>
    <row r="126" s="23" customFormat="1" ht="22.5" spans="1:19">
      <c r="A126" s="36">
        <v>54</v>
      </c>
      <c r="B126" s="60" t="s">
        <v>288</v>
      </c>
      <c r="C126" s="43" t="s">
        <v>276</v>
      </c>
      <c r="D126" s="43" t="s">
        <v>87</v>
      </c>
      <c r="E126" s="43" t="s">
        <v>447</v>
      </c>
      <c r="F126" s="43" t="s">
        <v>132</v>
      </c>
      <c r="G126" s="43">
        <v>2023.1</v>
      </c>
      <c r="H126" s="43">
        <v>2023.12</v>
      </c>
      <c r="I126" s="43" t="s">
        <v>89</v>
      </c>
      <c r="J126" s="43" t="s">
        <v>441</v>
      </c>
      <c r="K126" s="43">
        <v>15</v>
      </c>
      <c r="L126" s="43">
        <v>15</v>
      </c>
      <c r="M126" s="43"/>
      <c r="N126" s="43">
        <v>1</v>
      </c>
      <c r="O126" s="43">
        <v>403</v>
      </c>
      <c r="P126" s="43">
        <v>1394</v>
      </c>
      <c r="Q126" s="43" t="s">
        <v>233</v>
      </c>
      <c r="R126" s="43" t="s">
        <v>84</v>
      </c>
      <c r="S126" s="102"/>
    </row>
    <row r="127" s="23" customFormat="1" ht="22.5" spans="1:19">
      <c r="A127" s="36">
        <v>55</v>
      </c>
      <c r="B127" s="60" t="s">
        <v>288</v>
      </c>
      <c r="C127" s="43" t="s">
        <v>276</v>
      </c>
      <c r="D127" s="43" t="s">
        <v>87</v>
      </c>
      <c r="E127" s="43" t="s">
        <v>448</v>
      </c>
      <c r="F127" s="43" t="s">
        <v>132</v>
      </c>
      <c r="G127" s="43">
        <v>2023.1</v>
      </c>
      <c r="H127" s="43">
        <v>2023.12</v>
      </c>
      <c r="I127" s="43" t="s">
        <v>89</v>
      </c>
      <c r="J127" s="43" t="s">
        <v>441</v>
      </c>
      <c r="K127" s="43">
        <v>15</v>
      </c>
      <c r="L127" s="43">
        <v>15</v>
      </c>
      <c r="M127" s="43"/>
      <c r="N127" s="43">
        <v>1</v>
      </c>
      <c r="O127" s="43">
        <v>403</v>
      </c>
      <c r="P127" s="43">
        <v>1394</v>
      </c>
      <c r="Q127" s="43" t="s">
        <v>233</v>
      </c>
      <c r="R127" s="43" t="s">
        <v>84</v>
      </c>
      <c r="S127" s="102"/>
    </row>
    <row r="128" s="23" customFormat="1" ht="22.5" spans="1:19">
      <c r="A128" s="36">
        <v>56</v>
      </c>
      <c r="B128" s="60" t="s">
        <v>288</v>
      </c>
      <c r="C128" s="43" t="s">
        <v>276</v>
      </c>
      <c r="D128" s="43" t="s">
        <v>87</v>
      </c>
      <c r="E128" s="43" t="s">
        <v>449</v>
      </c>
      <c r="F128" s="43" t="s">
        <v>132</v>
      </c>
      <c r="G128" s="43">
        <v>2023.1</v>
      </c>
      <c r="H128" s="43">
        <v>2023.12</v>
      </c>
      <c r="I128" s="43" t="s">
        <v>89</v>
      </c>
      <c r="J128" s="43" t="s">
        <v>450</v>
      </c>
      <c r="K128" s="43">
        <v>16</v>
      </c>
      <c r="L128" s="43">
        <v>16</v>
      </c>
      <c r="M128" s="43"/>
      <c r="N128" s="43">
        <v>1</v>
      </c>
      <c r="O128" s="43">
        <v>403</v>
      </c>
      <c r="P128" s="43">
        <v>1394</v>
      </c>
      <c r="Q128" s="43" t="s">
        <v>233</v>
      </c>
      <c r="R128" s="43" t="s">
        <v>84</v>
      </c>
      <c r="S128" s="102"/>
    </row>
    <row r="129" s="27" customFormat="1" ht="24" spans="1:19">
      <c r="A129" s="36">
        <v>57</v>
      </c>
      <c r="B129" s="60" t="s">
        <v>288</v>
      </c>
      <c r="C129" s="90" t="s">
        <v>109</v>
      </c>
      <c r="D129" s="90" t="s">
        <v>451</v>
      </c>
      <c r="E129" s="90" t="s">
        <v>452</v>
      </c>
      <c r="F129" s="90" t="s">
        <v>31</v>
      </c>
      <c r="G129" s="90">
        <v>2023</v>
      </c>
      <c r="H129" s="90">
        <v>2023</v>
      </c>
      <c r="I129" s="90" t="s">
        <v>451</v>
      </c>
      <c r="J129" s="90" t="s">
        <v>453</v>
      </c>
      <c r="K129" s="90">
        <v>100</v>
      </c>
      <c r="L129" s="90">
        <v>100</v>
      </c>
      <c r="M129" s="147"/>
      <c r="N129" s="90">
        <v>1</v>
      </c>
      <c r="O129" s="90">
        <v>750</v>
      </c>
      <c r="P129" s="90">
        <v>2662</v>
      </c>
      <c r="Q129" s="90" t="s">
        <v>454</v>
      </c>
      <c r="R129" s="90" t="s">
        <v>84</v>
      </c>
      <c r="S129" s="147"/>
    </row>
    <row r="130" s="27" customFormat="1" ht="22.5" spans="1:19">
      <c r="A130" s="36">
        <v>58</v>
      </c>
      <c r="B130" s="60" t="s">
        <v>288</v>
      </c>
      <c r="C130" s="90" t="s">
        <v>109</v>
      </c>
      <c r="D130" s="68" t="s">
        <v>455</v>
      </c>
      <c r="E130" s="121" t="s">
        <v>456</v>
      </c>
      <c r="F130" s="90" t="s">
        <v>31</v>
      </c>
      <c r="G130" s="90">
        <v>2023</v>
      </c>
      <c r="H130" s="90">
        <v>2023</v>
      </c>
      <c r="I130" s="68" t="s">
        <v>455</v>
      </c>
      <c r="J130" s="90" t="s">
        <v>457</v>
      </c>
      <c r="K130" s="70">
        <v>20</v>
      </c>
      <c r="L130" s="70">
        <v>20</v>
      </c>
      <c r="M130" s="147"/>
      <c r="N130" s="90">
        <v>1</v>
      </c>
      <c r="O130" s="70">
        <v>403</v>
      </c>
      <c r="P130" s="70">
        <v>1559</v>
      </c>
      <c r="Q130" s="173" t="s">
        <v>233</v>
      </c>
      <c r="R130" s="90" t="s">
        <v>84</v>
      </c>
      <c r="S130" s="147"/>
    </row>
    <row r="131" s="27" customFormat="1" ht="24" spans="1:19">
      <c r="A131" s="36">
        <v>59</v>
      </c>
      <c r="B131" s="60" t="s">
        <v>288</v>
      </c>
      <c r="C131" s="90" t="s">
        <v>109</v>
      </c>
      <c r="D131" s="68" t="s">
        <v>458</v>
      </c>
      <c r="E131" s="90" t="s">
        <v>288</v>
      </c>
      <c r="F131" s="70" t="s">
        <v>459</v>
      </c>
      <c r="G131" s="90">
        <v>2023</v>
      </c>
      <c r="H131" s="90">
        <v>2023</v>
      </c>
      <c r="I131" s="68" t="s">
        <v>458</v>
      </c>
      <c r="J131" s="90" t="s">
        <v>460</v>
      </c>
      <c r="K131" s="70">
        <v>30</v>
      </c>
      <c r="L131" s="70">
        <v>30</v>
      </c>
      <c r="M131" s="147"/>
      <c r="N131" s="90">
        <v>1</v>
      </c>
      <c r="O131" s="90">
        <v>259</v>
      </c>
      <c r="P131" s="90">
        <v>1061</v>
      </c>
      <c r="Q131" s="90" t="s">
        <v>461</v>
      </c>
      <c r="R131" s="90" t="s">
        <v>84</v>
      </c>
      <c r="S131" s="147"/>
    </row>
    <row r="132" s="24" customFormat="1" ht="36" spans="1:19">
      <c r="A132" s="36">
        <v>60</v>
      </c>
      <c r="B132" s="60" t="s">
        <v>288</v>
      </c>
      <c r="C132" s="90" t="s">
        <v>109</v>
      </c>
      <c r="D132" s="68" t="s">
        <v>462</v>
      </c>
      <c r="E132" s="69" t="s">
        <v>463</v>
      </c>
      <c r="F132" s="70" t="s">
        <v>337</v>
      </c>
      <c r="G132" s="122">
        <v>2023</v>
      </c>
      <c r="H132" s="122">
        <v>2023</v>
      </c>
      <c r="I132" s="68" t="s">
        <v>462</v>
      </c>
      <c r="J132" s="90" t="s">
        <v>464</v>
      </c>
      <c r="K132" s="70">
        <v>20</v>
      </c>
      <c r="L132" s="70">
        <v>20</v>
      </c>
      <c r="M132" s="148"/>
      <c r="N132" s="90">
        <v>1</v>
      </c>
      <c r="O132" s="90">
        <v>98</v>
      </c>
      <c r="P132" s="90">
        <v>356</v>
      </c>
      <c r="Q132" s="90" t="s">
        <v>233</v>
      </c>
      <c r="R132" s="90" t="s">
        <v>84</v>
      </c>
      <c r="S132" s="71"/>
    </row>
    <row r="133" customFormat="1" ht="156" spans="1:19">
      <c r="A133" s="36">
        <v>61</v>
      </c>
      <c r="B133" s="60" t="s">
        <v>288</v>
      </c>
      <c r="C133" s="60" t="s">
        <v>67</v>
      </c>
      <c r="D133" s="123" t="s">
        <v>465</v>
      </c>
      <c r="E133" s="124" t="s">
        <v>466</v>
      </c>
      <c r="F133" s="60" t="s">
        <v>31</v>
      </c>
      <c r="G133" s="125">
        <v>2023.1</v>
      </c>
      <c r="H133" s="60">
        <v>2024.03</v>
      </c>
      <c r="I133" s="60" t="s">
        <v>32</v>
      </c>
      <c r="J133" s="60" t="s">
        <v>467</v>
      </c>
      <c r="K133" s="60">
        <v>2096</v>
      </c>
      <c r="L133" s="60">
        <v>2096</v>
      </c>
      <c r="M133" s="60"/>
      <c r="N133" s="60">
        <v>20</v>
      </c>
      <c r="O133" s="60">
        <v>3725</v>
      </c>
      <c r="P133" s="60">
        <v>13665</v>
      </c>
      <c r="Q133" s="60" t="s">
        <v>468</v>
      </c>
      <c r="R133" s="60" t="s">
        <v>84</v>
      </c>
      <c r="S133" s="87"/>
    </row>
    <row r="134" customFormat="1" ht="252" spans="1:19">
      <c r="A134" s="36">
        <v>62</v>
      </c>
      <c r="B134" s="60" t="s">
        <v>288</v>
      </c>
      <c r="C134" s="60" t="s">
        <v>469</v>
      </c>
      <c r="D134" s="123" t="s">
        <v>470</v>
      </c>
      <c r="E134" s="124" t="s">
        <v>471</v>
      </c>
      <c r="F134" s="123" t="s">
        <v>472</v>
      </c>
      <c r="G134" s="126" t="s">
        <v>166</v>
      </c>
      <c r="H134" s="127" t="s">
        <v>473</v>
      </c>
      <c r="I134" s="123" t="s">
        <v>474</v>
      </c>
      <c r="J134" s="123" t="s">
        <v>475</v>
      </c>
      <c r="K134" s="123">
        <v>3442.92</v>
      </c>
      <c r="L134" s="123">
        <v>1600</v>
      </c>
      <c r="M134" s="149">
        <v>1842.92</v>
      </c>
      <c r="N134" s="123">
        <v>14</v>
      </c>
      <c r="O134" s="123" t="s">
        <v>476</v>
      </c>
      <c r="P134" s="124" t="s">
        <v>477</v>
      </c>
      <c r="Q134" s="60" t="s">
        <v>468</v>
      </c>
      <c r="R134" s="60" t="s">
        <v>84</v>
      </c>
      <c r="S134" s="87"/>
    </row>
    <row r="135" customFormat="1" ht="60" spans="1:19">
      <c r="A135" s="36">
        <v>63</v>
      </c>
      <c r="B135" s="60" t="s">
        <v>288</v>
      </c>
      <c r="C135" s="60" t="s">
        <v>324</v>
      </c>
      <c r="D135" s="123" t="s">
        <v>478</v>
      </c>
      <c r="E135" s="124" t="s">
        <v>479</v>
      </c>
      <c r="F135" s="123" t="s">
        <v>472</v>
      </c>
      <c r="G135" s="124">
        <v>2023.1</v>
      </c>
      <c r="H135" s="127">
        <v>2024.03</v>
      </c>
      <c r="I135" s="123" t="s">
        <v>32</v>
      </c>
      <c r="J135" s="123" t="s">
        <v>480</v>
      </c>
      <c r="K135" s="123">
        <v>439</v>
      </c>
      <c r="L135" s="123">
        <v>439</v>
      </c>
      <c r="M135" s="124"/>
      <c r="N135" s="123">
        <v>2</v>
      </c>
      <c r="O135" s="123"/>
      <c r="P135" s="124">
        <v>4040</v>
      </c>
      <c r="Q135" s="60" t="s">
        <v>468</v>
      </c>
      <c r="R135" s="60" t="s">
        <v>84</v>
      </c>
      <c r="S135" s="123"/>
    </row>
    <row r="136" s="20" customFormat="1" ht="22.5" spans="1:19">
      <c r="A136" s="36">
        <v>64</v>
      </c>
      <c r="B136" s="60" t="s">
        <v>288</v>
      </c>
      <c r="C136" s="43" t="s">
        <v>74</v>
      </c>
      <c r="D136" s="43" t="s">
        <v>321</v>
      </c>
      <c r="E136" s="43" t="s">
        <v>481</v>
      </c>
      <c r="F136" s="43"/>
      <c r="G136" s="43">
        <v>44989</v>
      </c>
      <c r="H136" s="43">
        <v>45017</v>
      </c>
      <c r="I136" s="43"/>
      <c r="J136" s="43" t="s">
        <v>482</v>
      </c>
      <c r="K136" s="43">
        <v>12</v>
      </c>
      <c r="L136" s="43">
        <v>12</v>
      </c>
      <c r="M136" s="43"/>
      <c r="N136" s="43"/>
      <c r="O136" s="43">
        <v>65</v>
      </c>
      <c r="P136" s="43">
        <v>367</v>
      </c>
      <c r="Q136" s="43" t="s">
        <v>233</v>
      </c>
      <c r="R136" s="43"/>
      <c r="S136" s="119"/>
    </row>
    <row r="137" s="20" customFormat="1" ht="22.5" spans="1:19">
      <c r="A137" s="36">
        <v>65</v>
      </c>
      <c r="B137" s="60" t="s">
        <v>288</v>
      </c>
      <c r="C137" s="43" t="s">
        <v>36</v>
      </c>
      <c r="D137" s="43" t="s">
        <v>57</v>
      </c>
      <c r="E137" s="43" t="s">
        <v>483</v>
      </c>
      <c r="F137" s="43" t="s">
        <v>31</v>
      </c>
      <c r="G137" s="43">
        <v>2023.02</v>
      </c>
      <c r="H137" s="43">
        <v>2024.01</v>
      </c>
      <c r="I137" s="43" t="s">
        <v>484</v>
      </c>
      <c r="J137" s="43" t="s">
        <v>485</v>
      </c>
      <c r="K137" s="43">
        <v>120</v>
      </c>
      <c r="L137" s="43">
        <v>120</v>
      </c>
      <c r="M137" s="43"/>
      <c r="N137" s="43"/>
      <c r="O137" s="43">
        <v>335</v>
      </c>
      <c r="P137" s="43">
        <v>1016</v>
      </c>
      <c r="Q137" s="43" t="s">
        <v>233</v>
      </c>
      <c r="R137" s="43" t="s">
        <v>84</v>
      </c>
      <c r="S137" s="43"/>
    </row>
    <row r="138" s="20" customFormat="1" ht="22.5" spans="1:19">
      <c r="A138" s="36">
        <v>66</v>
      </c>
      <c r="B138" s="60" t="s">
        <v>288</v>
      </c>
      <c r="C138" s="43" t="s">
        <v>74</v>
      </c>
      <c r="D138" s="43" t="s">
        <v>486</v>
      </c>
      <c r="E138" s="43" t="s">
        <v>487</v>
      </c>
      <c r="F138" s="43" t="s">
        <v>31</v>
      </c>
      <c r="G138" s="43">
        <v>44989</v>
      </c>
      <c r="H138" s="43">
        <v>45264</v>
      </c>
      <c r="I138" s="43" t="s">
        <v>486</v>
      </c>
      <c r="J138" s="43" t="s">
        <v>488</v>
      </c>
      <c r="K138" s="43">
        <v>20</v>
      </c>
      <c r="L138" s="43">
        <v>20</v>
      </c>
      <c r="M138" s="43"/>
      <c r="N138" s="43"/>
      <c r="O138" s="43">
        <v>140</v>
      </c>
      <c r="P138" s="43">
        <v>400</v>
      </c>
      <c r="Q138" s="43" t="s">
        <v>233</v>
      </c>
      <c r="R138" s="43"/>
      <c r="S138" s="119"/>
    </row>
    <row r="139" s="24" customFormat="1" ht="24" spans="1:19">
      <c r="A139" s="36">
        <v>67</v>
      </c>
      <c r="B139" s="60" t="s">
        <v>288</v>
      </c>
      <c r="C139" s="90" t="s">
        <v>109</v>
      </c>
      <c r="D139" s="68" t="s">
        <v>489</v>
      </c>
      <c r="E139" s="128" t="s">
        <v>490</v>
      </c>
      <c r="F139" s="70" t="s">
        <v>491</v>
      </c>
      <c r="G139" s="122">
        <v>2023</v>
      </c>
      <c r="H139" s="122">
        <v>2023</v>
      </c>
      <c r="I139" s="68" t="s">
        <v>489</v>
      </c>
      <c r="J139" s="90" t="s">
        <v>492</v>
      </c>
      <c r="K139" s="70">
        <v>10</v>
      </c>
      <c r="L139" s="70">
        <v>10</v>
      </c>
      <c r="M139" s="148"/>
      <c r="N139" s="90">
        <v>1</v>
      </c>
      <c r="O139" s="150">
        <v>112</v>
      </c>
      <c r="P139" s="150">
        <v>438</v>
      </c>
      <c r="Q139" s="90" t="s">
        <v>493</v>
      </c>
      <c r="R139" s="90" t="s">
        <v>84</v>
      </c>
      <c r="S139" s="71"/>
    </row>
    <row r="140" s="24" customFormat="1" ht="22.5" spans="1:19">
      <c r="A140" s="36">
        <v>68</v>
      </c>
      <c r="B140" s="60" t="s">
        <v>288</v>
      </c>
      <c r="C140" s="90" t="s">
        <v>109</v>
      </c>
      <c r="D140" s="68" t="s">
        <v>110</v>
      </c>
      <c r="E140" s="69" t="s">
        <v>494</v>
      </c>
      <c r="F140" s="70" t="s">
        <v>31</v>
      </c>
      <c r="G140" s="122">
        <v>2022</v>
      </c>
      <c r="H140" s="122">
        <v>2023</v>
      </c>
      <c r="I140" s="68" t="s">
        <v>110</v>
      </c>
      <c r="J140" s="90" t="s">
        <v>495</v>
      </c>
      <c r="K140" s="70">
        <v>10</v>
      </c>
      <c r="L140" s="70">
        <v>10</v>
      </c>
      <c r="M140" s="148"/>
      <c r="N140" s="90">
        <v>1</v>
      </c>
      <c r="O140" s="90">
        <v>100</v>
      </c>
      <c r="P140" s="90">
        <v>400</v>
      </c>
      <c r="Q140" s="90" t="s">
        <v>233</v>
      </c>
      <c r="R140" s="90" t="s">
        <v>84</v>
      </c>
      <c r="S140" s="71"/>
    </row>
    <row r="141" s="24" customFormat="1" ht="22.5" spans="1:19">
      <c r="A141" s="36">
        <v>69</v>
      </c>
      <c r="B141" s="60" t="s">
        <v>288</v>
      </c>
      <c r="C141" s="90" t="s">
        <v>109</v>
      </c>
      <c r="D141" s="90" t="s">
        <v>496</v>
      </c>
      <c r="E141" s="69" t="s">
        <v>497</v>
      </c>
      <c r="F141" s="90" t="s">
        <v>31</v>
      </c>
      <c r="G141" s="90">
        <v>2023</v>
      </c>
      <c r="H141" s="90">
        <v>2023</v>
      </c>
      <c r="I141" s="90" t="s">
        <v>496</v>
      </c>
      <c r="J141" s="90" t="s">
        <v>497</v>
      </c>
      <c r="K141" s="90">
        <v>15</v>
      </c>
      <c r="L141" s="90">
        <v>15</v>
      </c>
      <c r="M141" s="90"/>
      <c r="N141" s="90">
        <v>1</v>
      </c>
      <c r="O141" s="90">
        <v>230</v>
      </c>
      <c r="P141" s="90">
        <v>800</v>
      </c>
      <c r="Q141" s="90" t="s">
        <v>233</v>
      </c>
      <c r="R141" s="90" t="s">
        <v>84</v>
      </c>
      <c r="S141" s="71"/>
    </row>
    <row r="142" ht="24" spans="1:19">
      <c r="A142" s="36"/>
      <c r="B142" s="104" t="s">
        <v>498</v>
      </c>
      <c r="C142" s="43"/>
      <c r="D142" s="43"/>
      <c r="E142" s="43"/>
      <c r="F142" s="43"/>
      <c r="G142" s="43"/>
      <c r="H142" s="43"/>
      <c r="I142" s="43"/>
      <c r="J142" s="43"/>
      <c r="K142" s="114">
        <f>K143+K144+K145+K146</f>
        <v>267</v>
      </c>
      <c r="L142" s="43"/>
      <c r="M142" s="43"/>
      <c r="N142" s="43"/>
      <c r="O142" s="43"/>
      <c r="P142" s="43"/>
      <c r="Q142" s="43"/>
      <c r="R142" s="43"/>
      <c r="S142" s="36"/>
    </row>
    <row r="143" customFormat="1" ht="22.5" spans="1:19">
      <c r="A143" s="36">
        <v>1</v>
      </c>
      <c r="B143" s="60" t="s">
        <v>499</v>
      </c>
      <c r="C143" s="60" t="s">
        <v>500</v>
      </c>
      <c r="D143" s="60" t="s">
        <v>501</v>
      </c>
      <c r="E143" s="60" t="s">
        <v>502</v>
      </c>
      <c r="F143" s="60" t="s">
        <v>31</v>
      </c>
      <c r="G143" s="60">
        <v>2023.01</v>
      </c>
      <c r="H143" s="60">
        <v>2023.01</v>
      </c>
      <c r="I143" s="60" t="s">
        <v>32</v>
      </c>
      <c r="J143" s="60" t="s">
        <v>503</v>
      </c>
      <c r="K143" s="60">
        <v>80</v>
      </c>
      <c r="L143" s="60"/>
      <c r="M143" s="60"/>
      <c r="N143" s="60">
        <v>137</v>
      </c>
      <c r="O143" s="60">
        <v>6000</v>
      </c>
      <c r="P143" s="60">
        <v>6000</v>
      </c>
      <c r="Q143" s="60" t="s">
        <v>504</v>
      </c>
      <c r="R143" s="60" t="s">
        <v>84</v>
      </c>
      <c r="S143" s="87"/>
    </row>
    <row r="144" customFormat="1" ht="22.5" spans="1:19">
      <c r="A144" s="36">
        <v>2</v>
      </c>
      <c r="B144" s="60" t="s">
        <v>499</v>
      </c>
      <c r="C144" s="60" t="s">
        <v>29</v>
      </c>
      <c r="D144" s="60" t="s">
        <v>29</v>
      </c>
      <c r="E144" s="60" t="s">
        <v>505</v>
      </c>
      <c r="F144" s="60" t="s">
        <v>31</v>
      </c>
      <c r="G144" s="60">
        <v>2023.01</v>
      </c>
      <c r="H144" s="60">
        <v>2023.01</v>
      </c>
      <c r="I144" s="60" t="s">
        <v>32</v>
      </c>
      <c r="J144" s="60" t="s">
        <v>506</v>
      </c>
      <c r="K144" s="60">
        <v>97</v>
      </c>
      <c r="L144" s="60"/>
      <c r="M144" s="60"/>
      <c r="N144" s="60">
        <v>137</v>
      </c>
      <c r="O144" s="60">
        <v>446</v>
      </c>
      <c r="P144" s="60">
        <v>446</v>
      </c>
      <c r="Q144" s="60" t="s">
        <v>507</v>
      </c>
      <c r="R144" s="60" t="s">
        <v>84</v>
      </c>
      <c r="S144" s="87"/>
    </row>
    <row r="145" customFormat="1" ht="22.5" spans="1:19">
      <c r="A145" s="36">
        <v>3</v>
      </c>
      <c r="B145" s="60" t="s">
        <v>508</v>
      </c>
      <c r="C145" s="60" t="s">
        <v>29</v>
      </c>
      <c r="D145" s="60" t="s">
        <v>29</v>
      </c>
      <c r="E145" s="60" t="s">
        <v>508</v>
      </c>
      <c r="F145" s="60" t="s">
        <v>31</v>
      </c>
      <c r="G145" s="60">
        <v>2022.01</v>
      </c>
      <c r="H145" s="60">
        <v>2022.12</v>
      </c>
      <c r="I145" s="60" t="s">
        <v>389</v>
      </c>
      <c r="J145" s="60" t="s">
        <v>509</v>
      </c>
      <c r="K145" s="60">
        <v>55</v>
      </c>
      <c r="L145" s="60">
        <v>55</v>
      </c>
      <c r="M145" s="60"/>
      <c r="N145" s="60">
        <v>137</v>
      </c>
      <c r="O145" s="60">
        <v>100</v>
      </c>
      <c r="P145" s="60">
        <v>100</v>
      </c>
      <c r="Q145" s="60" t="s">
        <v>510</v>
      </c>
      <c r="R145" s="60" t="s">
        <v>84</v>
      </c>
      <c r="S145" s="174"/>
    </row>
    <row r="146" s="20" customFormat="1" ht="45" spans="1:19">
      <c r="A146" s="36">
        <v>4</v>
      </c>
      <c r="B146" s="129" t="s">
        <v>511</v>
      </c>
      <c r="C146" s="43" t="s">
        <v>109</v>
      </c>
      <c r="D146" s="43" t="s">
        <v>246</v>
      </c>
      <c r="E146" s="43" t="s">
        <v>512</v>
      </c>
      <c r="F146" s="43" t="s">
        <v>31</v>
      </c>
      <c r="G146" s="43">
        <v>44927</v>
      </c>
      <c r="H146" s="43">
        <v>45261</v>
      </c>
      <c r="I146" s="43" t="s">
        <v>248</v>
      </c>
      <c r="J146" s="43" t="s">
        <v>513</v>
      </c>
      <c r="K146" s="43">
        <v>35</v>
      </c>
      <c r="L146" s="43">
        <v>35</v>
      </c>
      <c r="M146" s="43"/>
      <c r="N146" s="43">
        <v>15</v>
      </c>
      <c r="O146" s="43">
        <v>8269</v>
      </c>
      <c r="P146" s="43">
        <v>31915</v>
      </c>
      <c r="Q146" s="43" t="s">
        <v>250</v>
      </c>
      <c r="R146" s="43" t="s">
        <v>251</v>
      </c>
      <c r="S146" s="175"/>
    </row>
    <row r="147" ht="24" spans="1:19">
      <c r="A147" s="36"/>
      <c r="B147" s="130" t="s">
        <v>514</v>
      </c>
      <c r="C147" s="43"/>
      <c r="D147" s="43"/>
      <c r="E147" s="43"/>
      <c r="F147" s="43"/>
      <c r="G147" s="43"/>
      <c r="H147" s="43"/>
      <c r="I147" s="43"/>
      <c r="J147" s="43"/>
      <c r="K147" s="114">
        <f>K148</f>
        <v>400</v>
      </c>
      <c r="L147" s="43"/>
      <c r="M147" s="43"/>
      <c r="N147" s="43"/>
      <c r="O147" s="43"/>
      <c r="P147" s="43"/>
      <c r="Q147" s="43"/>
      <c r="R147" s="43"/>
      <c r="S147" s="36"/>
    </row>
    <row r="148" spans="1:19">
      <c r="A148" s="36">
        <v>1</v>
      </c>
      <c r="B148" s="129" t="s">
        <v>515</v>
      </c>
      <c r="C148" s="43" t="s">
        <v>29</v>
      </c>
      <c r="D148" s="43" t="s">
        <v>29</v>
      </c>
      <c r="E148" s="43" t="s">
        <v>516</v>
      </c>
      <c r="F148" s="43" t="s">
        <v>173</v>
      </c>
      <c r="G148" s="43">
        <v>2022.01</v>
      </c>
      <c r="H148" s="43">
        <v>2022.12</v>
      </c>
      <c r="I148" s="43" t="s">
        <v>389</v>
      </c>
      <c r="J148" s="43" t="s">
        <v>517</v>
      </c>
      <c r="K148" s="43">
        <v>400</v>
      </c>
      <c r="L148" s="43">
        <v>400</v>
      </c>
      <c r="M148" s="43"/>
      <c r="N148" s="43">
        <v>137</v>
      </c>
      <c r="O148" s="43">
        <v>2000</v>
      </c>
      <c r="P148" s="43">
        <v>2000</v>
      </c>
      <c r="Q148" s="43" t="s">
        <v>518</v>
      </c>
      <c r="R148" s="43" t="s">
        <v>84</v>
      </c>
      <c r="S148" s="129"/>
    </row>
    <row r="149" ht="14.25" spans="1:19">
      <c r="A149" s="36"/>
      <c r="B149" s="131" t="s">
        <v>519</v>
      </c>
      <c r="C149" s="43"/>
      <c r="D149" s="43"/>
      <c r="E149" s="43"/>
      <c r="F149" s="43"/>
      <c r="G149" s="43"/>
      <c r="H149" s="43"/>
      <c r="I149" s="43"/>
      <c r="J149" s="43"/>
      <c r="K149" s="114">
        <f>K150+K152+K156+K159</f>
        <v>3204.56</v>
      </c>
      <c r="L149" s="43"/>
      <c r="M149" s="43"/>
      <c r="N149" s="43"/>
      <c r="O149" s="43"/>
      <c r="P149" s="43"/>
      <c r="Q149" s="43"/>
      <c r="R149" s="43"/>
      <c r="S149" s="36"/>
    </row>
    <row r="150" spans="1:19">
      <c r="A150" s="36"/>
      <c r="B150" s="130" t="s">
        <v>520</v>
      </c>
      <c r="C150" s="43"/>
      <c r="D150" s="43"/>
      <c r="E150" s="43"/>
      <c r="F150" s="43"/>
      <c r="G150" s="43"/>
      <c r="H150" s="43"/>
      <c r="I150" s="43"/>
      <c r="J150" s="43"/>
      <c r="K150" s="114">
        <f>K151</f>
        <v>137</v>
      </c>
      <c r="L150" s="43"/>
      <c r="M150" s="43"/>
      <c r="N150" s="43"/>
      <c r="O150" s="43"/>
      <c r="P150" s="43"/>
      <c r="Q150" s="43"/>
      <c r="R150" s="43"/>
      <c r="S150" s="36"/>
    </row>
    <row r="151" s="20" customFormat="1" ht="22.5" spans="1:19">
      <c r="A151" s="36">
        <v>1</v>
      </c>
      <c r="B151" s="42" t="s">
        <v>521</v>
      </c>
      <c r="C151" s="43" t="s">
        <v>29</v>
      </c>
      <c r="D151" s="43" t="s">
        <v>29</v>
      </c>
      <c r="E151" s="43" t="s">
        <v>522</v>
      </c>
      <c r="F151" s="43" t="s">
        <v>173</v>
      </c>
      <c r="G151" s="43">
        <v>2023.01</v>
      </c>
      <c r="H151" s="43">
        <v>2023.12</v>
      </c>
      <c r="I151" s="43" t="s">
        <v>523</v>
      </c>
      <c r="J151" s="43" t="s">
        <v>524</v>
      </c>
      <c r="K151" s="43">
        <v>137</v>
      </c>
      <c r="L151" s="43">
        <v>137</v>
      </c>
      <c r="M151" s="43"/>
      <c r="N151" s="43">
        <v>137</v>
      </c>
      <c r="O151" s="43">
        <v>200</v>
      </c>
      <c r="P151" s="43">
        <v>200</v>
      </c>
      <c r="Q151" s="43" t="s">
        <v>525</v>
      </c>
      <c r="R151" s="43" t="s">
        <v>84</v>
      </c>
      <c r="S151" s="42"/>
    </row>
    <row r="152" spans="1:19">
      <c r="A152" s="36"/>
      <c r="B152" s="130" t="s">
        <v>526</v>
      </c>
      <c r="C152" s="43"/>
      <c r="D152" s="43"/>
      <c r="E152" s="43"/>
      <c r="F152" s="43"/>
      <c r="G152" s="43"/>
      <c r="H152" s="43"/>
      <c r="I152" s="43"/>
      <c r="J152" s="43"/>
      <c r="K152" s="114">
        <v>600</v>
      </c>
      <c r="L152" s="43"/>
      <c r="M152" s="43"/>
      <c r="N152" s="43"/>
      <c r="O152" s="43"/>
      <c r="P152" s="43"/>
      <c r="Q152" s="43"/>
      <c r="R152" s="43"/>
      <c r="S152" s="36"/>
    </row>
    <row r="153" s="20" customFormat="1" ht="23.25" spans="1:19">
      <c r="A153" s="36">
        <v>1</v>
      </c>
      <c r="B153" s="42" t="s">
        <v>527</v>
      </c>
      <c r="C153" s="43" t="s">
        <v>29</v>
      </c>
      <c r="D153" s="43" t="s">
        <v>29</v>
      </c>
      <c r="E153" s="43" t="s">
        <v>528</v>
      </c>
      <c r="F153" s="43" t="s">
        <v>173</v>
      </c>
      <c r="G153" s="43">
        <v>2023.01</v>
      </c>
      <c r="H153" s="43">
        <v>2023.12</v>
      </c>
      <c r="I153" s="43" t="s">
        <v>523</v>
      </c>
      <c r="J153" s="43" t="s">
        <v>529</v>
      </c>
      <c r="K153" s="43">
        <v>200</v>
      </c>
      <c r="L153" s="43">
        <v>200</v>
      </c>
      <c r="M153" s="43"/>
      <c r="N153" s="43">
        <v>137</v>
      </c>
      <c r="O153" s="43">
        <v>50</v>
      </c>
      <c r="P153" s="43">
        <v>50</v>
      </c>
      <c r="Q153" s="43" t="s">
        <v>525</v>
      </c>
      <c r="R153" s="43" t="s">
        <v>84</v>
      </c>
      <c r="S153" s="176"/>
    </row>
    <row r="154" s="20" customFormat="1" ht="27.75" spans="1:19">
      <c r="A154" s="36">
        <v>2</v>
      </c>
      <c r="B154" s="132" t="s">
        <v>527</v>
      </c>
      <c r="C154" s="133" t="s">
        <v>86</v>
      </c>
      <c r="D154" s="133"/>
      <c r="E154" s="134" t="s">
        <v>530</v>
      </c>
      <c r="F154" s="133" t="s">
        <v>31</v>
      </c>
      <c r="G154" s="133">
        <v>2023.08</v>
      </c>
      <c r="H154" s="133">
        <v>2023.12</v>
      </c>
      <c r="I154" s="133" t="s">
        <v>89</v>
      </c>
      <c r="J154" s="134" t="s">
        <v>531</v>
      </c>
      <c r="K154" s="133">
        <v>100</v>
      </c>
      <c r="L154" s="133">
        <v>100</v>
      </c>
      <c r="M154" s="133">
        <v>0</v>
      </c>
      <c r="N154" s="151">
        <v>11</v>
      </c>
      <c r="O154" s="115">
        <v>4342</v>
      </c>
      <c r="P154" s="152">
        <v>14432</v>
      </c>
      <c r="Q154" s="134" t="s">
        <v>286</v>
      </c>
      <c r="R154" s="133" t="s">
        <v>84</v>
      </c>
      <c r="S154" s="176"/>
    </row>
    <row r="155" s="20" customFormat="1" spans="1:19">
      <c r="A155" s="36">
        <v>3</v>
      </c>
      <c r="B155" s="42" t="s">
        <v>532</v>
      </c>
      <c r="C155" s="43" t="s">
        <v>29</v>
      </c>
      <c r="D155" s="43" t="s">
        <v>29</v>
      </c>
      <c r="E155" s="43" t="s">
        <v>533</v>
      </c>
      <c r="F155" s="43" t="s">
        <v>173</v>
      </c>
      <c r="G155" s="43">
        <v>2023.01</v>
      </c>
      <c r="H155" s="43">
        <v>2023.12</v>
      </c>
      <c r="I155" s="43" t="s">
        <v>523</v>
      </c>
      <c r="J155" s="43" t="s">
        <v>534</v>
      </c>
      <c r="K155" s="43">
        <v>300</v>
      </c>
      <c r="L155" s="43">
        <v>300</v>
      </c>
      <c r="M155" s="43"/>
      <c r="N155" s="43">
        <v>137</v>
      </c>
      <c r="O155" s="43">
        <v>2000</v>
      </c>
      <c r="P155" s="43">
        <v>2000</v>
      </c>
      <c r="Q155" s="43" t="s">
        <v>535</v>
      </c>
      <c r="R155" s="43" t="s">
        <v>84</v>
      </c>
      <c r="S155" s="176"/>
    </row>
    <row r="156" spans="1:19">
      <c r="A156" s="36"/>
      <c r="B156" s="130" t="s">
        <v>536</v>
      </c>
      <c r="C156" s="43"/>
      <c r="D156" s="43"/>
      <c r="E156" s="43"/>
      <c r="F156" s="43"/>
      <c r="G156" s="43"/>
      <c r="H156" s="43"/>
      <c r="I156" s="43"/>
      <c r="J156" s="43"/>
      <c r="K156" s="114">
        <v>436</v>
      </c>
      <c r="L156" s="43"/>
      <c r="M156" s="43"/>
      <c r="N156" s="43"/>
      <c r="O156" s="43"/>
      <c r="P156" s="43"/>
      <c r="Q156" s="43"/>
      <c r="R156" s="43"/>
      <c r="S156" s="36"/>
    </row>
    <row r="157" s="20" customFormat="1" spans="1:19">
      <c r="A157" s="36">
        <v>1</v>
      </c>
      <c r="B157" s="42" t="s">
        <v>537</v>
      </c>
      <c r="C157" s="43" t="s">
        <v>29</v>
      </c>
      <c r="D157" s="43" t="s">
        <v>29</v>
      </c>
      <c r="E157" s="43" t="s">
        <v>537</v>
      </c>
      <c r="F157" s="43" t="s">
        <v>173</v>
      </c>
      <c r="G157" s="43">
        <v>2023.01</v>
      </c>
      <c r="H157" s="43">
        <v>2023.12</v>
      </c>
      <c r="I157" s="43" t="s">
        <v>523</v>
      </c>
      <c r="J157" s="43" t="s">
        <v>538</v>
      </c>
      <c r="K157" s="43">
        <v>36</v>
      </c>
      <c r="L157" s="43">
        <v>36</v>
      </c>
      <c r="M157" s="43"/>
      <c r="N157" s="43">
        <v>137</v>
      </c>
      <c r="O157" s="43">
        <v>300</v>
      </c>
      <c r="P157" s="43">
        <v>300</v>
      </c>
      <c r="Q157" s="43" t="s">
        <v>539</v>
      </c>
      <c r="R157" s="43" t="s">
        <v>84</v>
      </c>
      <c r="S157" s="176"/>
    </row>
    <row r="158" s="20" customFormat="1" ht="22.5" spans="1:19">
      <c r="A158" s="36">
        <v>2</v>
      </c>
      <c r="B158" s="39" t="s">
        <v>540</v>
      </c>
      <c r="C158" s="43" t="s">
        <v>29</v>
      </c>
      <c r="D158" s="43" t="s">
        <v>29</v>
      </c>
      <c r="E158" s="43" t="s">
        <v>540</v>
      </c>
      <c r="F158" s="43" t="s">
        <v>173</v>
      </c>
      <c r="G158" s="43">
        <v>2023.01</v>
      </c>
      <c r="H158" s="43">
        <v>2023.12</v>
      </c>
      <c r="I158" s="43" t="s">
        <v>523</v>
      </c>
      <c r="J158" s="43" t="s">
        <v>541</v>
      </c>
      <c r="K158" s="43">
        <v>400</v>
      </c>
      <c r="L158" s="43">
        <v>400</v>
      </c>
      <c r="M158" s="43"/>
      <c r="N158" s="43">
        <v>137</v>
      </c>
      <c r="O158" s="43">
        <v>20</v>
      </c>
      <c r="P158" s="43">
        <v>20</v>
      </c>
      <c r="Q158" s="43" t="s">
        <v>542</v>
      </c>
      <c r="R158" s="43" t="s">
        <v>84</v>
      </c>
      <c r="S158" s="176"/>
    </row>
    <row r="159" spans="1:19">
      <c r="A159" s="36"/>
      <c r="B159" s="135" t="s">
        <v>543</v>
      </c>
      <c r="C159" s="43"/>
      <c r="D159" s="43"/>
      <c r="E159" s="43"/>
      <c r="F159" s="43"/>
      <c r="G159" s="43"/>
      <c r="H159" s="43"/>
      <c r="I159" s="43"/>
      <c r="J159" s="43"/>
      <c r="K159" s="114">
        <v>2031.56</v>
      </c>
      <c r="L159" s="43"/>
      <c r="M159" s="43"/>
      <c r="N159" s="43"/>
      <c r="O159" s="43"/>
      <c r="P159" s="43"/>
      <c r="Q159" s="43"/>
      <c r="R159" s="43"/>
      <c r="S159" s="36"/>
    </row>
    <row r="160" s="20" customFormat="1" spans="1:19">
      <c r="A160" s="36">
        <v>1</v>
      </c>
      <c r="B160" s="129" t="s">
        <v>544</v>
      </c>
      <c r="C160" s="43" t="s">
        <v>29</v>
      </c>
      <c r="D160" s="43" t="s">
        <v>29</v>
      </c>
      <c r="E160" s="43" t="s">
        <v>545</v>
      </c>
      <c r="F160" s="43" t="s">
        <v>173</v>
      </c>
      <c r="G160" s="43">
        <v>2023.01</v>
      </c>
      <c r="H160" s="43">
        <v>2023.12</v>
      </c>
      <c r="I160" s="43" t="s">
        <v>523</v>
      </c>
      <c r="J160" s="43" t="s">
        <v>546</v>
      </c>
      <c r="K160" s="43">
        <v>1312.56</v>
      </c>
      <c r="L160" s="43">
        <v>648</v>
      </c>
      <c r="M160" s="43">
        <v>664.56</v>
      </c>
      <c r="N160" s="43">
        <v>137</v>
      </c>
      <c r="O160" s="43">
        <v>1610</v>
      </c>
      <c r="P160" s="43">
        <v>1610</v>
      </c>
      <c r="Q160" s="43" t="s">
        <v>547</v>
      </c>
      <c r="R160" s="43" t="s">
        <v>84</v>
      </c>
      <c r="S160" s="42"/>
    </row>
    <row r="161" s="20" customFormat="1" spans="1:19">
      <c r="A161" s="36">
        <v>2</v>
      </c>
      <c r="B161" s="129" t="s">
        <v>548</v>
      </c>
      <c r="C161" s="43" t="s">
        <v>29</v>
      </c>
      <c r="D161" s="43" t="s">
        <v>29</v>
      </c>
      <c r="E161" s="43" t="s">
        <v>545</v>
      </c>
      <c r="F161" s="43" t="s">
        <v>173</v>
      </c>
      <c r="G161" s="43">
        <v>2023.01</v>
      </c>
      <c r="H161" s="43">
        <v>2023.12</v>
      </c>
      <c r="I161" s="43" t="s">
        <v>523</v>
      </c>
      <c r="J161" s="43" t="s">
        <v>549</v>
      </c>
      <c r="K161" s="43">
        <v>719</v>
      </c>
      <c r="L161" s="43">
        <v>719</v>
      </c>
      <c r="M161" s="43"/>
      <c r="N161" s="43">
        <v>137</v>
      </c>
      <c r="O161" s="43">
        <v>719</v>
      </c>
      <c r="P161" s="43">
        <v>719</v>
      </c>
      <c r="Q161" s="43" t="s">
        <v>550</v>
      </c>
      <c r="R161" s="43" t="s">
        <v>84</v>
      </c>
      <c r="S161" s="42"/>
    </row>
    <row r="162" ht="28.5" spans="1:19">
      <c r="A162" s="36"/>
      <c r="B162" s="131" t="s">
        <v>551</v>
      </c>
      <c r="C162" s="43"/>
      <c r="D162" s="43"/>
      <c r="E162" s="43"/>
      <c r="F162" s="43"/>
      <c r="G162" s="43"/>
      <c r="H162" s="43"/>
      <c r="I162" s="43"/>
      <c r="J162" s="43"/>
      <c r="K162" s="153">
        <f>K163+K323+K344</f>
        <v>28279.4674</v>
      </c>
      <c r="L162" s="43"/>
      <c r="M162" s="43"/>
      <c r="N162" s="43"/>
      <c r="O162" s="43"/>
      <c r="P162" s="43"/>
      <c r="Q162" s="43"/>
      <c r="R162" s="43"/>
      <c r="S162" s="36"/>
    </row>
    <row r="163" ht="24" spans="1:19">
      <c r="A163" s="36"/>
      <c r="B163" s="130" t="s">
        <v>552</v>
      </c>
      <c r="C163" s="43"/>
      <c r="D163" s="43"/>
      <c r="E163" s="43"/>
      <c r="F163" s="43"/>
      <c r="G163" s="43"/>
      <c r="H163" s="43"/>
      <c r="I163" s="43"/>
      <c r="J163" s="43"/>
      <c r="K163" s="114">
        <v>22336.7674</v>
      </c>
      <c r="L163" s="43"/>
      <c r="M163" s="43"/>
      <c r="N163" s="43"/>
      <c r="O163" s="43"/>
      <c r="P163" s="43"/>
      <c r="Q163" s="43"/>
      <c r="R163" s="43"/>
      <c r="S163" s="36"/>
    </row>
    <row r="164" customFormat="1" ht="36" spans="1:19">
      <c r="A164" s="36">
        <v>1</v>
      </c>
      <c r="B164" s="58" t="s">
        <v>553</v>
      </c>
      <c r="C164" s="136" t="s">
        <v>162</v>
      </c>
      <c r="D164" s="136" t="s">
        <v>554</v>
      </c>
      <c r="E164" s="65" t="s">
        <v>555</v>
      </c>
      <c r="F164" s="136" t="s">
        <v>31</v>
      </c>
      <c r="G164" s="136">
        <v>2023.9</v>
      </c>
      <c r="H164" s="136">
        <v>2024.4</v>
      </c>
      <c r="I164" s="136" t="s">
        <v>162</v>
      </c>
      <c r="J164" s="65" t="s">
        <v>555</v>
      </c>
      <c r="K164" s="136">
        <v>17</v>
      </c>
      <c r="L164" s="136">
        <v>17</v>
      </c>
      <c r="M164" s="136">
        <v>0</v>
      </c>
      <c r="N164" s="136">
        <v>1</v>
      </c>
      <c r="O164" s="136">
        <v>516</v>
      </c>
      <c r="P164" s="136">
        <v>1464</v>
      </c>
      <c r="Q164" s="88" t="s">
        <v>556</v>
      </c>
      <c r="R164" s="136" t="s">
        <v>84</v>
      </c>
      <c r="S164" s="36"/>
    </row>
    <row r="165" customFormat="1" ht="45" spans="1:19">
      <c r="A165" s="36">
        <v>2</v>
      </c>
      <c r="B165" s="58" t="s">
        <v>553</v>
      </c>
      <c r="C165" s="137" t="s">
        <v>557</v>
      </c>
      <c r="D165" s="137" t="s">
        <v>558</v>
      </c>
      <c r="E165" s="137" t="s">
        <v>559</v>
      </c>
      <c r="F165" s="111" t="s">
        <v>173</v>
      </c>
      <c r="G165" s="137">
        <v>2023.09</v>
      </c>
      <c r="H165" s="137">
        <v>2023.12</v>
      </c>
      <c r="I165" s="154" t="s">
        <v>560</v>
      </c>
      <c r="J165" s="137" t="s">
        <v>561</v>
      </c>
      <c r="K165" s="155">
        <v>70</v>
      </c>
      <c r="L165" s="155">
        <v>70</v>
      </c>
      <c r="M165" s="156"/>
      <c r="N165" s="157">
        <v>3</v>
      </c>
      <c r="O165" s="137">
        <v>435</v>
      </c>
      <c r="P165" s="137">
        <v>1780</v>
      </c>
      <c r="Q165" s="137" t="s">
        <v>562</v>
      </c>
      <c r="R165" s="177" t="s">
        <v>84</v>
      </c>
      <c r="S165" s="36"/>
    </row>
    <row r="166" customFormat="1" ht="36" spans="1:19">
      <c r="A166" s="36">
        <v>3</v>
      </c>
      <c r="B166" s="58" t="s">
        <v>553</v>
      </c>
      <c r="C166" s="137" t="s">
        <v>125</v>
      </c>
      <c r="D166" s="137" t="s">
        <v>563</v>
      </c>
      <c r="E166" s="137" t="s">
        <v>564</v>
      </c>
      <c r="F166" s="111" t="s">
        <v>173</v>
      </c>
      <c r="G166" s="137">
        <v>2023.09</v>
      </c>
      <c r="H166" s="137">
        <v>2023.12</v>
      </c>
      <c r="I166" s="154" t="s">
        <v>560</v>
      </c>
      <c r="J166" s="137" t="s">
        <v>565</v>
      </c>
      <c r="K166" s="155">
        <v>67.57</v>
      </c>
      <c r="L166" s="155">
        <v>67.57</v>
      </c>
      <c r="M166" s="156"/>
      <c r="N166" s="157">
        <v>3</v>
      </c>
      <c r="O166" s="137">
        <v>387</v>
      </c>
      <c r="P166" s="137">
        <v>1526</v>
      </c>
      <c r="Q166" s="137" t="s">
        <v>562</v>
      </c>
      <c r="R166" s="177" t="s">
        <v>84</v>
      </c>
      <c r="S166" s="36"/>
    </row>
    <row r="167" customFormat="1" ht="36" spans="1:19">
      <c r="A167" s="36">
        <v>4</v>
      </c>
      <c r="B167" s="58" t="s">
        <v>553</v>
      </c>
      <c r="C167" s="137" t="s">
        <v>566</v>
      </c>
      <c r="D167" s="137" t="s">
        <v>567</v>
      </c>
      <c r="E167" s="137" t="s">
        <v>568</v>
      </c>
      <c r="F167" s="111" t="s">
        <v>173</v>
      </c>
      <c r="G167" s="137">
        <v>2023.1</v>
      </c>
      <c r="H167" s="137">
        <v>2023.12</v>
      </c>
      <c r="I167" s="154" t="s">
        <v>560</v>
      </c>
      <c r="J167" s="137" t="s">
        <v>569</v>
      </c>
      <c r="K167" s="155">
        <v>40</v>
      </c>
      <c r="L167" s="155">
        <v>40</v>
      </c>
      <c r="M167" s="156"/>
      <c r="N167" s="157">
        <v>2</v>
      </c>
      <c r="O167" s="137">
        <v>401</v>
      </c>
      <c r="P167" s="137">
        <v>2491</v>
      </c>
      <c r="Q167" s="137" t="s">
        <v>562</v>
      </c>
      <c r="R167" s="177" t="s">
        <v>84</v>
      </c>
      <c r="S167" s="36"/>
    </row>
    <row r="168" customFormat="1" ht="36" spans="1:19">
      <c r="A168" s="36">
        <v>5</v>
      </c>
      <c r="B168" s="58" t="s">
        <v>553</v>
      </c>
      <c r="C168" s="137" t="s">
        <v>74</v>
      </c>
      <c r="D168" s="137" t="s">
        <v>570</v>
      </c>
      <c r="E168" s="137" t="s">
        <v>571</v>
      </c>
      <c r="F168" s="111" t="s">
        <v>173</v>
      </c>
      <c r="G168" s="137">
        <v>2023.09</v>
      </c>
      <c r="H168" s="137">
        <v>2023.12</v>
      </c>
      <c r="I168" s="154" t="s">
        <v>560</v>
      </c>
      <c r="J168" s="137" t="s">
        <v>572</v>
      </c>
      <c r="K168" s="155">
        <v>42.43</v>
      </c>
      <c r="L168" s="155">
        <v>42.43</v>
      </c>
      <c r="M168" s="156"/>
      <c r="N168" s="157">
        <v>1</v>
      </c>
      <c r="O168" s="137">
        <v>657</v>
      </c>
      <c r="P168" s="137">
        <v>3476</v>
      </c>
      <c r="Q168" s="137" t="s">
        <v>562</v>
      </c>
      <c r="R168" s="177" t="s">
        <v>84</v>
      </c>
      <c r="S168" s="36"/>
    </row>
    <row r="169" customFormat="1" ht="40.5" spans="1:19">
      <c r="A169" s="36">
        <v>6</v>
      </c>
      <c r="B169" s="58" t="s">
        <v>553</v>
      </c>
      <c r="C169" s="138" t="s">
        <v>74</v>
      </c>
      <c r="D169" s="139" t="s">
        <v>573</v>
      </c>
      <c r="E169" s="140" t="s">
        <v>574</v>
      </c>
      <c r="F169" s="141" t="s">
        <v>31</v>
      </c>
      <c r="G169" s="137">
        <v>2023.09</v>
      </c>
      <c r="H169" s="137">
        <v>2023.12</v>
      </c>
      <c r="I169" s="141" t="s">
        <v>575</v>
      </c>
      <c r="J169" s="158" t="s">
        <v>576</v>
      </c>
      <c r="K169" s="159">
        <v>389.291646</v>
      </c>
      <c r="L169" s="160">
        <v>186.95</v>
      </c>
      <c r="M169" s="161">
        <f>K169-L169</f>
        <v>202.341646</v>
      </c>
      <c r="N169" s="162">
        <v>1</v>
      </c>
      <c r="O169" s="163">
        <v>330</v>
      </c>
      <c r="P169" s="163">
        <v>948</v>
      </c>
      <c r="Q169" s="178" t="s">
        <v>353</v>
      </c>
      <c r="R169" s="99" t="s">
        <v>84</v>
      </c>
      <c r="S169" s="36"/>
    </row>
    <row r="170" customFormat="1" ht="40.5" spans="1:19">
      <c r="A170" s="36">
        <v>7</v>
      </c>
      <c r="B170" s="58" t="s">
        <v>553</v>
      </c>
      <c r="C170" s="138" t="s">
        <v>125</v>
      </c>
      <c r="D170" s="141" t="s">
        <v>577</v>
      </c>
      <c r="E170" s="142" t="s">
        <v>578</v>
      </c>
      <c r="F170" s="141" t="s">
        <v>31</v>
      </c>
      <c r="G170" s="137">
        <v>2023.09</v>
      </c>
      <c r="H170" s="137">
        <v>2023.12</v>
      </c>
      <c r="I170" s="141" t="s">
        <v>128</v>
      </c>
      <c r="J170" s="163" t="s">
        <v>579</v>
      </c>
      <c r="K170" s="160">
        <v>217.297</v>
      </c>
      <c r="L170" s="160">
        <v>44.947</v>
      </c>
      <c r="M170" s="161">
        <f>K170-L170</f>
        <v>172.35</v>
      </c>
      <c r="N170" s="164">
        <v>6</v>
      </c>
      <c r="O170" s="164">
        <v>2860</v>
      </c>
      <c r="P170" s="164">
        <v>9313</v>
      </c>
      <c r="Q170" s="178" t="s">
        <v>353</v>
      </c>
      <c r="R170" s="99" t="s">
        <v>84</v>
      </c>
      <c r="S170" s="36"/>
    </row>
    <row r="171" customFormat="1" ht="36" spans="1:19">
      <c r="A171" s="36">
        <v>8</v>
      </c>
      <c r="B171" s="58" t="s">
        <v>553</v>
      </c>
      <c r="C171" s="138" t="s">
        <v>78</v>
      </c>
      <c r="D171" s="141" t="s">
        <v>580</v>
      </c>
      <c r="E171" s="142" t="s">
        <v>581</v>
      </c>
      <c r="F171" s="141" t="s">
        <v>31</v>
      </c>
      <c r="G171" s="137">
        <v>2023.09</v>
      </c>
      <c r="H171" s="137">
        <v>2023.12</v>
      </c>
      <c r="I171" s="141" t="s">
        <v>115</v>
      </c>
      <c r="J171" s="165" t="s">
        <v>582</v>
      </c>
      <c r="K171" s="166">
        <v>395</v>
      </c>
      <c r="L171" s="160">
        <v>320</v>
      </c>
      <c r="M171" s="161">
        <f>K171-L171</f>
        <v>75</v>
      </c>
      <c r="N171" s="167">
        <v>3</v>
      </c>
      <c r="O171" s="167">
        <v>205</v>
      </c>
      <c r="P171" s="167">
        <v>684</v>
      </c>
      <c r="Q171" s="178" t="s">
        <v>353</v>
      </c>
      <c r="R171" s="99" t="s">
        <v>84</v>
      </c>
      <c r="S171" s="36"/>
    </row>
    <row r="172" customFormat="1" ht="36" spans="1:19">
      <c r="A172" s="36">
        <v>9</v>
      </c>
      <c r="B172" s="58" t="s">
        <v>553</v>
      </c>
      <c r="C172" s="143" t="s">
        <v>334</v>
      </c>
      <c r="D172" s="144" t="s">
        <v>335</v>
      </c>
      <c r="E172" s="65" t="s">
        <v>583</v>
      </c>
      <c r="F172" s="111" t="s">
        <v>31</v>
      </c>
      <c r="G172" s="137">
        <v>2023.09</v>
      </c>
      <c r="H172" s="137">
        <v>2023.12</v>
      </c>
      <c r="I172" s="99" t="s">
        <v>327</v>
      </c>
      <c r="J172" s="49" t="s">
        <v>584</v>
      </c>
      <c r="K172" s="166">
        <v>393.84</v>
      </c>
      <c r="L172" s="166">
        <v>153.84</v>
      </c>
      <c r="M172" s="168">
        <f>K172-L172</f>
        <v>240</v>
      </c>
      <c r="N172" s="119">
        <v>1</v>
      </c>
      <c r="O172" s="112">
        <v>58</v>
      </c>
      <c r="P172" s="119">
        <v>195</v>
      </c>
      <c r="Q172" s="178" t="s">
        <v>353</v>
      </c>
      <c r="R172" s="99" t="s">
        <v>84</v>
      </c>
      <c r="S172" s="36"/>
    </row>
    <row r="173" customFormat="1" ht="36" spans="1:19">
      <c r="A173" s="36">
        <v>10</v>
      </c>
      <c r="B173" s="58" t="s">
        <v>553</v>
      </c>
      <c r="C173" s="138" t="s">
        <v>136</v>
      </c>
      <c r="D173" s="139" t="s">
        <v>137</v>
      </c>
      <c r="E173" s="145" t="s">
        <v>585</v>
      </c>
      <c r="F173" s="141" t="s">
        <v>31</v>
      </c>
      <c r="G173" s="137">
        <v>2023.09</v>
      </c>
      <c r="H173" s="137">
        <v>2023.12</v>
      </c>
      <c r="I173" s="141" t="s">
        <v>139</v>
      </c>
      <c r="J173" s="169" t="s">
        <v>586</v>
      </c>
      <c r="K173" s="170">
        <v>30</v>
      </c>
      <c r="L173" s="170">
        <v>30</v>
      </c>
      <c r="M173" s="161"/>
      <c r="N173" s="162">
        <v>1</v>
      </c>
      <c r="O173" s="171">
        <v>29</v>
      </c>
      <c r="P173" s="171">
        <v>125</v>
      </c>
      <c r="Q173" s="178" t="s">
        <v>353</v>
      </c>
      <c r="R173" s="99" t="s">
        <v>84</v>
      </c>
      <c r="S173" s="36"/>
    </row>
    <row r="174" customFormat="1" ht="36" spans="1:19">
      <c r="A174" s="36">
        <v>11</v>
      </c>
      <c r="B174" s="58" t="s">
        <v>553</v>
      </c>
      <c r="C174" s="58" t="s">
        <v>587</v>
      </c>
      <c r="D174" s="58" t="s">
        <v>587</v>
      </c>
      <c r="E174" s="58" t="s">
        <v>588</v>
      </c>
      <c r="F174" s="58" t="s">
        <v>307</v>
      </c>
      <c r="G174" s="58">
        <v>2021.3</v>
      </c>
      <c r="H174" s="58">
        <v>2022.12</v>
      </c>
      <c r="I174" s="58" t="s">
        <v>589</v>
      </c>
      <c r="J174" s="58" t="s">
        <v>590</v>
      </c>
      <c r="K174" s="58">
        <v>100</v>
      </c>
      <c r="L174" s="58">
        <v>100</v>
      </c>
      <c r="M174" s="172"/>
      <c r="N174" s="172"/>
      <c r="O174" s="172"/>
      <c r="P174" s="172"/>
      <c r="Q174" s="58" t="s">
        <v>591</v>
      </c>
      <c r="R174" s="172"/>
      <c r="S174" s="172"/>
    </row>
    <row r="175" customFormat="1" ht="36" spans="1:19">
      <c r="A175" s="36">
        <v>12</v>
      </c>
      <c r="B175" s="58" t="s">
        <v>553</v>
      </c>
      <c r="C175" s="58" t="s">
        <v>587</v>
      </c>
      <c r="D175" s="58" t="s">
        <v>587</v>
      </c>
      <c r="E175" s="58" t="s">
        <v>592</v>
      </c>
      <c r="F175" s="58" t="s">
        <v>307</v>
      </c>
      <c r="G175" s="58">
        <v>2021.3</v>
      </c>
      <c r="H175" s="58">
        <v>2022.12</v>
      </c>
      <c r="I175" s="58" t="s">
        <v>589</v>
      </c>
      <c r="J175" s="58" t="s">
        <v>593</v>
      </c>
      <c r="K175" s="58">
        <v>100</v>
      </c>
      <c r="L175" s="58">
        <v>100</v>
      </c>
      <c r="M175" s="172"/>
      <c r="N175" s="172"/>
      <c r="O175" s="172"/>
      <c r="P175" s="172"/>
      <c r="Q175" s="58" t="s">
        <v>591</v>
      </c>
      <c r="R175" s="172"/>
      <c r="S175" s="172"/>
    </row>
    <row r="176" ht="45" spans="1:19">
      <c r="A176" s="36">
        <v>13</v>
      </c>
      <c r="B176" s="58" t="s">
        <v>553</v>
      </c>
      <c r="C176" s="43" t="s">
        <v>125</v>
      </c>
      <c r="D176" s="43" t="s">
        <v>126</v>
      </c>
      <c r="E176" s="43" t="s">
        <v>594</v>
      </c>
      <c r="F176" s="43" t="s">
        <v>337</v>
      </c>
      <c r="G176" s="43">
        <v>45047</v>
      </c>
      <c r="H176" s="43">
        <v>45108</v>
      </c>
      <c r="I176" s="43" t="s">
        <v>126</v>
      </c>
      <c r="J176" s="43" t="s">
        <v>595</v>
      </c>
      <c r="K176" s="43">
        <v>16</v>
      </c>
      <c r="L176" s="43">
        <v>16</v>
      </c>
      <c r="M176" s="43"/>
      <c r="N176" s="43">
        <v>1</v>
      </c>
      <c r="O176" s="43">
        <v>607</v>
      </c>
      <c r="P176" s="43">
        <v>2102</v>
      </c>
      <c r="Q176" s="43" t="s">
        <v>596</v>
      </c>
      <c r="R176" s="43"/>
      <c r="S176" s="36"/>
    </row>
    <row r="177" ht="36" spans="1:19">
      <c r="A177" s="36">
        <v>14</v>
      </c>
      <c r="B177" s="58" t="s">
        <v>553</v>
      </c>
      <c r="C177" s="43" t="s">
        <v>125</v>
      </c>
      <c r="D177" s="43" t="s">
        <v>597</v>
      </c>
      <c r="E177" s="43" t="s">
        <v>598</v>
      </c>
      <c r="F177" s="43" t="s">
        <v>599</v>
      </c>
      <c r="G177" s="43">
        <v>44986</v>
      </c>
      <c r="H177" s="43">
        <v>45047</v>
      </c>
      <c r="I177" s="43" t="s">
        <v>597</v>
      </c>
      <c r="J177" s="43" t="s">
        <v>600</v>
      </c>
      <c r="K177" s="43">
        <v>15</v>
      </c>
      <c r="L177" s="43">
        <v>15</v>
      </c>
      <c r="M177" s="43"/>
      <c r="N177" s="43">
        <v>1</v>
      </c>
      <c r="O177" s="43">
        <v>145</v>
      </c>
      <c r="P177" s="43">
        <v>630</v>
      </c>
      <c r="Q177" s="43" t="s">
        <v>601</v>
      </c>
      <c r="R177" s="43"/>
      <c r="S177" s="36"/>
    </row>
    <row r="178" ht="191.25" spans="1:19">
      <c r="A178" s="36">
        <v>15</v>
      </c>
      <c r="B178" s="146" t="s">
        <v>553</v>
      </c>
      <c r="C178" s="43" t="s">
        <v>602</v>
      </c>
      <c r="D178" s="43" t="s">
        <v>603</v>
      </c>
      <c r="E178" s="43" t="s">
        <v>604</v>
      </c>
      <c r="F178" s="43"/>
      <c r="G178" s="43">
        <v>2023</v>
      </c>
      <c r="H178" s="43">
        <v>2023</v>
      </c>
      <c r="I178" s="43" t="s">
        <v>560</v>
      </c>
      <c r="J178" s="43" t="s">
        <v>605</v>
      </c>
      <c r="K178" s="43">
        <v>624</v>
      </c>
      <c r="L178" s="43">
        <v>624</v>
      </c>
      <c r="M178" s="43"/>
      <c r="N178" s="43">
        <v>15</v>
      </c>
      <c r="O178" s="43">
        <v>5302</v>
      </c>
      <c r="P178" s="43">
        <v>21232</v>
      </c>
      <c r="Q178" s="43" t="s">
        <v>606</v>
      </c>
      <c r="R178" s="43" t="s">
        <v>84</v>
      </c>
      <c r="S178" s="168"/>
    </row>
    <row r="179" ht="36" spans="1:19">
      <c r="A179" s="36">
        <v>16</v>
      </c>
      <c r="B179" s="58" t="s">
        <v>553</v>
      </c>
      <c r="C179" s="43" t="s">
        <v>607</v>
      </c>
      <c r="D179" s="43" t="s">
        <v>608</v>
      </c>
      <c r="E179" s="43" t="s">
        <v>609</v>
      </c>
      <c r="F179" s="43"/>
      <c r="G179" s="43">
        <v>2023</v>
      </c>
      <c r="H179" s="43">
        <v>2023</v>
      </c>
      <c r="I179" s="43" t="s">
        <v>560</v>
      </c>
      <c r="J179" s="43" t="s">
        <v>610</v>
      </c>
      <c r="K179" s="43">
        <v>132</v>
      </c>
      <c r="L179" s="43">
        <v>132</v>
      </c>
      <c r="M179" s="43"/>
      <c r="N179" s="43">
        <v>2</v>
      </c>
      <c r="O179" s="43">
        <v>946</v>
      </c>
      <c r="P179" s="43">
        <v>4367</v>
      </c>
      <c r="Q179" s="43" t="s">
        <v>606</v>
      </c>
      <c r="R179" s="43" t="s">
        <v>84</v>
      </c>
      <c r="S179" s="168"/>
    </row>
    <row r="180" ht="36" spans="1:19">
      <c r="A180" s="36">
        <v>17</v>
      </c>
      <c r="B180" s="58" t="s">
        <v>553</v>
      </c>
      <c r="C180" s="43" t="s">
        <v>74</v>
      </c>
      <c r="D180" s="43" t="s">
        <v>611</v>
      </c>
      <c r="E180" s="43" t="s">
        <v>612</v>
      </c>
      <c r="F180" s="43"/>
      <c r="G180" s="43">
        <v>2023</v>
      </c>
      <c r="H180" s="43">
        <v>2023</v>
      </c>
      <c r="I180" s="43" t="s">
        <v>560</v>
      </c>
      <c r="J180" s="43" t="s">
        <v>613</v>
      </c>
      <c r="K180" s="43">
        <v>160</v>
      </c>
      <c r="L180" s="43">
        <v>160</v>
      </c>
      <c r="M180" s="43"/>
      <c r="N180" s="43">
        <v>1</v>
      </c>
      <c r="O180" s="43">
        <v>325</v>
      </c>
      <c r="P180" s="43">
        <v>1462</v>
      </c>
      <c r="Q180" s="43" t="s">
        <v>606</v>
      </c>
      <c r="R180" s="43" t="s">
        <v>84</v>
      </c>
      <c r="S180" s="168"/>
    </row>
    <row r="181" s="20" customFormat="1" ht="33.75" spans="1:19">
      <c r="A181" s="36">
        <v>18</v>
      </c>
      <c r="B181" s="43" t="s">
        <v>553</v>
      </c>
      <c r="C181" s="43" t="s">
        <v>36</v>
      </c>
      <c r="D181" s="43" t="s">
        <v>37</v>
      </c>
      <c r="E181" s="43" t="s">
        <v>614</v>
      </c>
      <c r="F181" s="43" t="s">
        <v>31</v>
      </c>
      <c r="G181" s="43">
        <v>2023.5</v>
      </c>
      <c r="H181" s="43">
        <v>2024.5</v>
      </c>
      <c r="I181" s="43" t="s">
        <v>40</v>
      </c>
      <c r="J181" s="43" t="s">
        <v>615</v>
      </c>
      <c r="K181" s="43">
        <v>75</v>
      </c>
      <c r="L181" s="43">
        <v>75</v>
      </c>
      <c r="M181" s="43">
        <v>0</v>
      </c>
      <c r="N181" s="43">
        <v>1</v>
      </c>
      <c r="O181" s="43">
        <v>605</v>
      </c>
      <c r="P181" s="43">
        <v>1820</v>
      </c>
      <c r="Q181" s="43" t="s">
        <v>615</v>
      </c>
      <c r="R181" s="43" t="s">
        <v>35</v>
      </c>
      <c r="S181" s="43"/>
    </row>
    <row r="182" s="20" customFormat="1" ht="33.75" spans="1:19">
      <c r="A182" s="36">
        <v>19</v>
      </c>
      <c r="B182" s="43" t="s">
        <v>553</v>
      </c>
      <c r="C182" s="43" t="s">
        <v>36</v>
      </c>
      <c r="D182" s="43" t="s">
        <v>37</v>
      </c>
      <c r="E182" s="43" t="s">
        <v>616</v>
      </c>
      <c r="F182" s="43" t="s">
        <v>31</v>
      </c>
      <c r="G182" s="43">
        <v>2023.5</v>
      </c>
      <c r="H182" s="43">
        <v>2024.5</v>
      </c>
      <c r="I182" s="43" t="s">
        <v>40</v>
      </c>
      <c r="J182" s="43" t="s">
        <v>617</v>
      </c>
      <c r="K182" s="43">
        <v>30</v>
      </c>
      <c r="L182" s="43">
        <v>30</v>
      </c>
      <c r="M182" s="43">
        <v>0</v>
      </c>
      <c r="N182" s="43">
        <v>1</v>
      </c>
      <c r="O182" s="43">
        <v>605</v>
      </c>
      <c r="P182" s="43">
        <v>1820</v>
      </c>
      <c r="Q182" s="43" t="s">
        <v>617</v>
      </c>
      <c r="R182" s="43" t="s">
        <v>35</v>
      </c>
      <c r="S182" s="43"/>
    </row>
    <row r="183" s="20" customFormat="1" ht="33.75" spans="1:19">
      <c r="A183" s="36">
        <v>20</v>
      </c>
      <c r="B183" s="43" t="s">
        <v>553</v>
      </c>
      <c r="C183" s="43" t="s">
        <v>36</v>
      </c>
      <c r="D183" s="43" t="s">
        <v>37</v>
      </c>
      <c r="E183" s="43" t="s">
        <v>618</v>
      </c>
      <c r="F183" s="43" t="s">
        <v>31</v>
      </c>
      <c r="G183" s="43">
        <v>2023.5</v>
      </c>
      <c r="H183" s="43">
        <v>2024.5</v>
      </c>
      <c r="I183" s="43" t="s">
        <v>40</v>
      </c>
      <c r="J183" s="43" t="s">
        <v>619</v>
      </c>
      <c r="K183" s="43">
        <v>100</v>
      </c>
      <c r="L183" s="43">
        <v>100</v>
      </c>
      <c r="M183" s="43">
        <v>0</v>
      </c>
      <c r="N183" s="43">
        <v>1</v>
      </c>
      <c r="O183" s="43">
        <v>605</v>
      </c>
      <c r="P183" s="43">
        <v>1820</v>
      </c>
      <c r="Q183" s="43" t="s">
        <v>619</v>
      </c>
      <c r="R183" s="43" t="s">
        <v>35</v>
      </c>
      <c r="S183" s="43"/>
    </row>
    <row r="184" s="20" customFormat="1" ht="33.75" spans="1:19">
      <c r="A184" s="36">
        <v>21</v>
      </c>
      <c r="B184" s="43" t="s">
        <v>553</v>
      </c>
      <c r="C184" s="43" t="s">
        <v>36</v>
      </c>
      <c r="D184" s="43" t="s">
        <v>37</v>
      </c>
      <c r="E184" s="43" t="s">
        <v>620</v>
      </c>
      <c r="F184" s="43" t="s">
        <v>31</v>
      </c>
      <c r="G184" s="43">
        <v>2023.5</v>
      </c>
      <c r="H184" s="43">
        <v>2024.5</v>
      </c>
      <c r="I184" s="43" t="s">
        <v>40</v>
      </c>
      <c r="J184" s="43" t="s">
        <v>621</v>
      </c>
      <c r="K184" s="43">
        <v>90</v>
      </c>
      <c r="L184" s="43">
        <v>90</v>
      </c>
      <c r="M184" s="43">
        <v>0</v>
      </c>
      <c r="N184" s="43">
        <v>1</v>
      </c>
      <c r="O184" s="43">
        <v>605</v>
      </c>
      <c r="P184" s="43">
        <v>1820</v>
      </c>
      <c r="Q184" s="43" t="s">
        <v>621</v>
      </c>
      <c r="R184" s="43" t="s">
        <v>35</v>
      </c>
      <c r="S184" s="43"/>
    </row>
    <row r="185" s="20" customFormat="1" ht="33.75" spans="1:19">
      <c r="A185" s="36">
        <v>22</v>
      </c>
      <c r="B185" s="43" t="s">
        <v>553</v>
      </c>
      <c r="C185" s="43" t="s">
        <v>36</v>
      </c>
      <c r="D185" s="43" t="s">
        <v>37</v>
      </c>
      <c r="E185" s="43" t="s">
        <v>622</v>
      </c>
      <c r="F185" s="43" t="s">
        <v>31</v>
      </c>
      <c r="G185" s="43">
        <v>2023.5</v>
      </c>
      <c r="H185" s="43">
        <v>2024.5</v>
      </c>
      <c r="I185" s="43" t="s">
        <v>40</v>
      </c>
      <c r="J185" s="43" t="s">
        <v>623</v>
      </c>
      <c r="K185" s="43">
        <v>100</v>
      </c>
      <c r="L185" s="43">
        <v>100</v>
      </c>
      <c r="M185" s="43">
        <v>0</v>
      </c>
      <c r="N185" s="43">
        <v>1</v>
      </c>
      <c r="O185" s="43">
        <v>605</v>
      </c>
      <c r="P185" s="43">
        <v>1820</v>
      </c>
      <c r="Q185" s="43" t="s">
        <v>623</v>
      </c>
      <c r="R185" s="43" t="s">
        <v>35</v>
      </c>
      <c r="S185" s="43"/>
    </row>
    <row r="186" s="20" customFormat="1" ht="33.75" spans="1:19">
      <c r="A186" s="36">
        <v>23</v>
      </c>
      <c r="B186" s="43" t="s">
        <v>553</v>
      </c>
      <c r="C186" s="43" t="s">
        <v>36</v>
      </c>
      <c r="D186" s="43" t="s">
        <v>37</v>
      </c>
      <c r="E186" s="43" t="s">
        <v>624</v>
      </c>
      <c r="F186" s="43" t="s">
        <v>31</v>
      </c>
      <c r="G186" s="43">
        <v>2023.5</v>
      </c>
      <c r="H186" s="43">
        <v>2024.5</v>
      </c>
      <c r="I186" s="43" t="s">
        <v>40</v>
      </c>
      <c r="J186" s="43" t="s">
        <v>625</v>
      </c>
      <c r="K186" s="43">
        <v>25</v>
      </c>
      <c r="L186" s="43">
        <v>25</v>
      </c>
      <c r="M186" s="43">
        <v>0</v>
      </c>
      <c r="N186" s="43">
        <v>1</v>
      </c>
      <c r="O186" s="43">
        <v>605</v>
      </c>
      <c r="P186" s="43">
        <v>1820</v>
      </c>
      <c r="Q186" s="43" t="s">
        <v>625</v>
      </c>
      <c r="R186" s="43" t="s">
        <v>35</v>
      </c>
      <c r="S186" s="43"/>
    </row>
    <row r="187" s="20" customFormat="1" ht="33.75" spans="1:19">
      <c r="A187" s="36">
        <v>24</v>
      </c>
      <c r="B187" s="43" t="s">
        <v>553</v>
      </c>
      <c r="C187" s="43" t="s">
        <v>36</v>
      </c>
      <c r="D187" s="43" t="s">
        <v>37</v>
      </c>
      <c r="E187" s="43" t="s">
        <v>626</v>
      </c>
      <c r="F187" s="43" t="s">
        <v>31</v>
      </c>
      <c r="G187" s="43">
        <v>2023.5</v>
      </c>
      <c r="H187" s="43">
        <v>2024.5</v>
      </c>
      <c r="I187" s="43" t="s">
        <v>40</v>
      </c>
      <c r="J187" s="43" t="s">
        <v>627</v>
      </c>
      <c r="K187" s="43">
        <v>75</v>
      </c>
      <c r="L187" s="43">
        <v>75</v>
      </c>
      <c r="M187" s="43">
        <v>0</v>
      </c>
      <c r="N187" s="43">
        <v>1</v>
      </c>
      <c r="O187" s="43">
        <v>605</v>
      </c>
      <c r="P187" s="43">
        <v>1820</v>
      </c>
      <c r="Q187" s="43" t="s">
        <v>627</v>
      </c>
      <c r="R187" s="43" t="s">
        <v>35</v>
      </c>
      <c r="S187" s="43"/>
    </row>
    <row r="188" s="20" customFormat="1" ht="33.75" spans="1:19">
      <c r="A188" s="36">
        <v>25</v>
      </c>
      <c r="B188" s="43" t="s">
        <v>553</v>
      </c>
      <c r="C188" s="43" t="s">
        <v>36</v>
      </c>
      <c r="D188" s="43" t="s">
        <v>176</v>
      </c>
      <c r="E188" s="43" t="s">
        <v>628</v>
      </c>
      <c r="F188" s="43" t="s">
        <v>31</v>
      </c>
      <c r="G188" s="43">
        <v>2023.3</v>
      </c>
      <c r="H188" s="43">
        <v>2023.6</v>
      </c>
      <c r="I188" s="43" t="s">
        <v>177</v>
      </c>
      <c r="J188" s="43" t="s">
        <v>629</v>
      </c>
      <c r="K188" s="43">
        <v>75</v>
      </c>
      <c r="L188" s="43">
        <v>75</v>
      </c>
      <c r="M188" s="43"/>
      <c r="N188" s="43">
        <v>1</v>
      </c>
      <c r="O188" s="43">
        <v>120</v>
      </c>
      <c r="P188" s="43">
        <v>420</v>
      </c>
      <c r="Q188" s="43" t="s">
        <v>630</v>
      </c>
      <c r="R188" s="43" t="s">
        <v>84</v>
      </c>
      <c r="S188" s="43"/>
    </row>
    <row r="189" s="20" customFormat="1" ht="33.75" spans="1:19">
      <c r="A189" s="36">
        <v>26</v>
      </c>
      <c r="B189" s="43" t="s">
        <v>553</v>
      </c>
      <c r="C189" s="43" t="s">
        <v>36</v>
      </c>
      <c r="D189" s="43" t="s">
        <v>176</v>
      </c>
      <c r="E189" s="43" t="s">
        <v>628</v>
      </c>
      <c r="F189" s="43" t="s">
        <v>31</v>
      </c>
      <c r="G189" s="43">
        <v>2023.3</v>
      </c>
      <c r="H189" s="43">
        <v>2023.6</v>
      </c>
      <c r="I189" s="43" t="s">
        <v>177</v>
      </c>
      <c r="J189" s="43" t="s">
        <v>631</v>
      </c>
      <c r="K189" s="43">
        <v>98.5</v>
      </c>
      <c r="L189" s="43">
        <v>98.5</v>
      </c>
      <c r="M189" s="43"/>
      <c r="N189" s="43">
        <v>1</v>
      </c>
      <c r="O189" s="43">
        <v>605</v>
      </c>
      <c r="P189" s="43">
        <v>1900</v>
      </c>
      <c r="Q189" s="43" t="s">
        <v>632</v>
      </c>
      <c r="R189" s="43" t="s">
        <v>84</v>
      </c>
      <c r="S189" s="43"/>
    </row>
    <row r="190" s="20" customFormat="1" ht="33.75" spans="1:19">
      <c r="A190" s="36">
        <v>27</v>
      </c>
      <c r="B190" s="43" t="s">
        <v>633</v>
      </c>
      <c r="C190" s="43" t="s">
        <v>36</v>
      </c>
      <c r="D190" s="43" t="s">
        <v>53</v>
      </c>
      <c r="E190" s="43" t="s">
        <v>634</v>
      </c>
      <c r="F190" s="43" t="s">
        <v>31</v>
      </c>
      <c r="G190" s="43">
        <v>2023.5</v>
      </c>
      <c r="H190" s="43">
        <v>2023.12</v>
      </c>
      <c r="I190" s="43" t="s">
        <v>484</v>
      </c>
      <c r="J190" s="43" t="s">
        <v>635</v>
      </c>
      <c r="K190" s="43">
        <v>12</v>
      </c>
      <c r="L190" s="43">
        <v>12</v>
      </c>
      <c r="M190" s="43"/>
      <c r="N190" s="43">
        <v>1</v>
      </c>
      <c r="O190" s="43">
        <v>50</v>
      </c>
      <c r="P190" s="43">
        <v>210</v>
      </c>
      <c r="Q190" s="43" t="s">
        <v>636</v>
      </c>
      <c r="R190" s="43" t="s">
        <v>84</v>
      </c>
      <c r="S190" s="43"/>
    </row>
    <row r="191" s="20" customFormat="1" ht="22.5" spans="1:19">
      <c r="A191" s="36">
        <v>28</v>
      </c>
      <c r="B191" s="43" t="s">
        <v>637</v>
      </c>
      <c r="C191" s="43" t="s">
        <v>36</v>
      </c>
      <c r="D191" s="43" t="s">
        <v>53</v>
      </c>
      <c r="E191" s="43" t="s">
        <v>634</v>
      </c>
      <c r="F191" s="43" t="s">
        <v>31</v>
      </c>
      <c r="G191" s="43">
        <v>2023.5</v>
      </c>
      <c r="H191" s="43">
        <v>2023.12</v>
      </c>
      <c r="I191" s="43" t="s">
        <v>484</v>
      </c>
      <c r="J191" s="43" t="s">
        <v>638</v>
      </c>
      <c r="K191" s="43">
        <v>20</v>
      </c>
      <c r="L191" s="43">
        <v>20</v>
      </c>
      <c r="M191" s="43"/>
      <c r="N191" s="43">
        <v>1</v>
      </c>
      <c r="O191" s="43">
        <v>59</v>
      </c>
      <c r="P191" s="43">
        <v>167</v>
      </c>
      <c r="Q191" s="43" t="s">
        <v>639</v>
      </c>
      <c r="R191" s="43" t="s">
        <v>84</v>
      </c>
      <c r="S191" s="43"/>
    </row>
    <row r="192" s="20" customFormat="1" ht="33.75" spans="1:19">
      <c r="A192" s="36">
        <v>29</v>
      </c>
      <c r="B192" s="43" t="s">
        <v>640</v>
      </c>
      <c r="C192" s="43" t="s">
        <v>36</v>
      </c>
      <c r="D192" s="43" t="s">
        <v>53</v>
      </c>
      <c r="E192" s="43" t="s">
        <v>634</v>
      </c>
      <c r="F192" s="43" t="s">
        <v>173</v>
      </c>
      <c r="G192" s="43">
        <v>2023.5</v>
      </c>
      <c r="H192" s="43">
        <v>2023.15</v>
      </c>
      <c r="I192" s="43" t="s">
        <v>484</v>
      </c>
      <c r="J192" s="43" t="s">
        <v>641</v>
      </c>
      <c r="K192" s="43">
        <v>100</v>
      </c>
      <c r="L192" s="43">
        <v>100</v>
      </c>
      <c r="M192" s="43"/>
      <c r="N192" s="43">
        <v>1</v>
      </c>
      <c r="O192" s="43">
        <v>65</v>
      </c>
      <c r="P192" s="43">
        <v>255</v>
      </c>
      <c r="Q192" s="43" t="s">
        <v>642</v>
      </c>
      <c r="R192" s="43" t="s">
        <v>84</v>
      </c>
      <c r="S192" s="43"/>
    </row>
    <row r="193" s="20" customFormat="1" ht="22.5" spans="1:19">
      <c r="A193" s="36">
        <v>30</v>
      </c>
      <c r="B193" s="43" t="s">
        <v>643</v>
      </c>
      <c r="C193" s="43" t="s">
        <v>36</v>
      </c>
      <c r="D193" s="43" t="s">
        <v>53</v>
      </c>
      <c r="E193" s="43" t="s">
        <v>634</v>
      </c>
      <c r="F193" s="43" t="s">
        <v>31</v>
      </c>
      <c r="G193" s="43">
        <v>2023.5</v>
      </c>
      <c r="H193" s="43">
        <v>2023.12</v>
      </c>
      <c r="I193" s="43" t="s">
        <v>484</v>
      </c>
      <c r="J193" s="43" t="s">
        <v>644</v>
      </c>
      <c r="K193" s="43">
        <v>15</v>
      </c>
      <c r="L193" s="43">
        <v>15</v>
      </c>
      <c r="M193" s="43"/>
      <c r="N193" s="43">
        <v>1</v>
      </c>
      <c r="O193" s="43">
        <v>50</v>
      </c>
      <c r="P193" s="43">
        <v>210</v>
      </c>
      <c r="Q193" s="43" t="s">
        <v>636</v>
      </c>
      <c r="R193" s="43" t="s">
        <v>84</v>
      </c>
      <c r="S193" s="43"/>
    </row>
    <row r="194" s="20" customFormat="1" ht="33.75" spans="1:19">
      <c r="A194" s="36">
        <v>31</v>
      </c>
      <c r="B194" s="43" t="s">
        <v>553</v>
      </c>
      <c r="C194" s="43" t="s">
        <v>36</v>
      </c>
      <c r="D194" s="43" t="s">
        <v>176</v>
      </c>
      <c r="E194" s="43" t="s">
        <v>628</v>
      </c>
      <c r="F194" s="43" t="s">
        <v>31</v>
      </c>
      <c r="G194" s="43">
        <v>2023</v>
      </c>
      <c r="H194" s="43">
        <v>2023</v>
      </c>
      <c r="I194" s="43" t="s">
        <v>177</v>
      </c>
      <c r="J194" s="43" t="s">
        <v>645</v>
      </c>
      <c r="K194" s="43">
        <v>60</v>
      </c>
      <c r="L194" s="43">
        <v>60</v>
      </c>
      <c r="M194" s="43"/>
      <c r="N194" s="43">
        <v>1</v>
      </c>
      <c r="O194" s="43">
        <v>301</v>
      </c>
      <c r="P194" s="43">
        <v>1201</v>
      </c>
      <c r="Q194" s="43" t="s">
        <v>646</v>
      </c>
      <c r="R194" s="43" t="s">
        <v>84</v>
      </c>
      <c r="S194" s="43"/>
    </row>
    <row r="195" s="20" customFormat="1" ht="33.75" spans="1:19">
      <c r="A195" s="36">
        <v>32</v>
      </c>
      <c r="B195" s="43" t="s">
        <v>553</v>
      </c>
      <c r="C195" s="43" t="s">
        <v>36</v>
      </c>
      <c r="D195" s="43" t="s">
        <v>57</v>
      </c>
      <c r="E195" s="43" t="s">
        <v>647</v>
      </c>
      <c r="F195" s="43" t="s">
        <v>31</v>
      </c>
      <c r="G195" s="43">
        <v>2023.02</v>
      </c>
      <c r="H195" s="43">
        <v>2024.01</v>
      </c>
      <c r="I195" s="43" t="s">
        <v>484</v>
      </c>
      <c r="J195" s="43" t="s">
        <v>648</v>
      </c>
      <c r="K195" s="43">
        <v>205</v>
      </c>
      <c r="L195" s="43">
        <v>205</v>
      </c>
      <c r="M195" s="43"/>
      <c r="N195" s="43">
        <v>1</v>
      </c>
      <c r="O195" s="43">
        <v>78</v>
      </c>
      <c r="P195" s="43">
        <v>325</v>
      </c>
      <c r="Q195" s="43" t="s">
        <v>649</v>
      </c>
      <c r="R195" s="43" t="s">
        <v>84</v>
      </c>
      <c r="S195" s="43"/>
    </row>
    <row r="196" s="20" customFormat="1" ht="33.75" spans="1:19">
      <c r="A196" s="36">
        <v>33</v>
      </c>
      <c r="B196" s="42" t="s">
        <v>553</v>
      </c>
      <c r="C196" s="43" t="s">
        <v>36</v>
      </c>
      <c r="D196" s="43" t="s">
        <v>57</v>
      </c>
      <c r="E196" s="43" t="s">
        <v>650</v>
      </c>
      <c r="F196" s="43" t="s">
        <v>31</v>
      </c>
      <c r="G196" s="43">
        <v>2023.02</v>
      </c>
      <c r="H196" s="43">
        <v>2024.01</v>
      </c>
      <c r="I196" s="43" t="s">
        <v>484</v>
      </c>
      <c r="J196" s="43" t="s">
        <v>651</v>
      </c>
      <c r="K196" s="43">
        <v>30</v>
      </c>
      <c r="L196" s="43">
        <v>30</v>
      </c>
      <c r="M196" s="43"/>
      <c r="N196" s="43">
        <v>1</v>
      </c>
      <c r="O196" s="43">
        <v>78</v>
      </c>
      <c r="P196" s="43">
        <v>325</v>
      </c>
      <c r="Q196" s="43" t="s">
        <v>649</v>
      </c>
      <c r="R196" s="43" t="s">
        <v>84</v>
      </c>
      <c r="S196" s="42"/>
    </row>
    <row r="197" s="20" customFormat="1" ht="33.75" spans="1:19">
      <c r="A197" s="36">
        <v>34</v>
      </c>
      <c r="B197" s="43" t="s">
        <v>553</v>
      </c>
      <c r="C197" s="43" t="s">
        <v>36</v>
      </c>
      <c r="D197" s="43" t="s">
        <v>57</v>
      </c>
      <c r="E197" s="43" t="s">
        <v>647</v>
      </c>
      <c r="F197" s="43" t="s">
        <v>31</v>
      </c>
      <c r="G197" s="43">
        <v>2023.02</v>
      </c>
      <c r="H197" s="43">
        <v>2024.01</v>
      </c>
      <c r="I197" s="43" t="s">
        <v>484</v>
      </c>
      <c r="J197" s="43" t="s">
        <v>652</v>
      </c>
      <c r="K197" s="43">
        <v>400</v>
      </c>
      <c r="L197" s="43">
        <v>400</v>
      </c>
      <c r="M197" s="43"/>
      <c r="N197" s="43">
        <v>1</v>
      </c>
      <c r="O197" s="43">
        <v>335</v>
      </c>
      <c r="P197" s="43">
        <v>1016</v>
      </c>
      <c r="Q197" s="43" t="s">
        <v>653</v>
      </c>
      <c r="R197" s="43" t="s">
        <v>84</v>
      </c>
      <c r="S197" s="43"/>
    </row>
    <row r="198" s="20" customFormat="1" ht="33.75" spans="1:19">
      <c r="A198" s="36">
        <v>35</v>
      </c>
      <c r="B198" s="42" t="s">
        <v>553</v>
      </c>
      <c r="C198" s="43" t="s">
        <v>36</v>
      </c>
      <c r="D198" s="43" t="s">
        <v>63</v>
      </c>
      <c r="E198" s="43" t="s">
        <v>654</v>
      </c>
      <c r="F198" s="43" t="s">
        <v>173</v>
      </c>
      <c r="G198" s="43">
        <v>2023</v>
      </c>
      <c r="H198" s="43">
        <v>2023</v>
      </c>
      <c r="I198" s="43" t="s">
        <v>65</v>
      </c>
      <c r="J198" s="43"/>
      <c r="K198" s="43">
        <v>20</v>
      </c>
      <c r="L198" s="43">
        <v>20</v>
      </c>
      <c r="M198" s="43"/>
      <c r="N198" s="43">
        <v>1</v>
      </c>
      <c r="O198" s="43">
        <v>86</v>
      </c>
      <c r="P198" s="43">
        <v>256</v>
      </c>
      <c r="Q198" s="43" t="s">
        <v>655</v>
      </c>
      <c r="R198" s="43" t="s">
        <v>84</v>
      </c>
      <c r="S198" s="42"/>
    </row>
    <row r="199" s="20" customFormat="1" ht="33.75" spans="1:19">
      <c r="A199" s="36">
        <v>36</v>
      </c>
      <c r="B199" s="42" t="s">
        <v>553</v>
      </c>
      <c r="C199" s="43" t="s">
        <v>36</v>
      </c>
      <c r="D199" s="43" t="s">
        <v>187</v>
      </c>
      <c r="E199" s="43" t="s">
        <v>656</v>
      </c>
      <c r="F199" s="43" t="s">
        <v>39</v>
      </c>
      <c r="G199" s="43">
        <v>2023.3</v>
      </c>
      <c r="H199" s="43">
        <v>2023.12</v>
      </c>
      <c r="I199" s="43" t="s">
        <v>189</v>
      </c>
      <c r="J199" s="43" t="s">
        <v>657</v>
      </c>
      <c r="K199" s="43">
        <v>100</v>
      </c>
      <c r="L199" s="43">
        <v>100</v>
      </c>
      <c r="M199" s="43"/>
      <c r="N199" s="43">
        <v>1</v>
      </c>
      <c r="O199" s="43">
        <v>632</v>
      </c>
      <c r="P199" s="43">
        <v>2096</v>
      </c>
      <c r="Q199" s="43" t="s">
        <v>658</v>
      </c>
      <c r="R199" s="43" t="s">
        <v>35</v>
      </c>
      <c r="S199" s="42"/>
    </row>
    <row r="200" s="20" customFormat="1" ht="33.75" spans="1:19">
      <c r="A200" s="36">
        <v>37</v>
      </c>
      <c r="B200" s="42" t="s">
        <v>553</v>
      </c>
      <c r="C200" s="43" t="s">
        <v>36</v>
      </c>
      <c r="D200" s="43" t="s">
        <v>187</v>
      </c>
      <c r="E200" s="43" t="s">
        <v>659</v>
      </c>
      <c r="F200" s="43" t="s">
        <v>31</v>
      </c>
      <c r="G200" s="43">
        <v>2023.3</v>
      </c>
      <c r="H200" s="43">
        <v>2023.12</v>
      </c>
      <c r="I200" s="43" t="s">
        <v>189</v>
      </c>
      <c r="J200" s="43" t="s">
        <v>660</v>
      </c>
      <c r="K200" s="43">
        <v>90</v>
      </c>
      <c r="L200" s="43">
        <v>90</v>
      </c>
      <c r="M200" s="43"/>
      <c r="N200" s="43">
        <v>1</v>
      </c>
      <c r="O200" s="43">
        <v>632</v>
      </c>
      <c r="P200" s="43">
        <v>2096</v>
      </c>
      <c r="Q200" s="43" t="s">
        <v>661</v>
      </c>
      <c r="R200" s="43" t="s">
        <v>35</v>
      </c>
      <c r="S200" s="42"/>
    </row>
    <row r="201" s="20" customFormat="1" ht="33.75" spans="1:19">
      <c r="A201" s="36">
        <v>38</v>
      </c>
      <c r="B201" s="42" t="s">
        <v>553</v>
      </c>
      <c r="C201" s="43" t="s">
        <v>36</v>
      </c>
      <c r="D201" s="43" t="s">
        <v>187</v>
      </c>
      <c r="E201" s="43" t="s">
        <v>662</v>
      </c>
      <c r="F201" s="43" t="s">
        <v>31</v>
      </c>
      <c r="G201" s="43">
        <v>2023.3</v>
      </c>
      <c r="H201" s="43">
        <v>2023.12</v>
      </c>
      <c r="I201" s="43" t="s">
        <v>237</v>
      </c>
      <c r="J201" s="43" t="s">
        <v>663</v>
      </c>
      <c r="K201" s="43">
        <v>1000</v>
      </c>
      <c r="L201" s="43">
        <v>1000</v>
      </c>
      <c r="M201" s="43"/>
      <c r="N201" s="43">
        <v>8</v>
      </c>
      <c r="O201" s="43">
        <v>4409</v>
      </c>
      <c r="P201" s="43">
        <v>15646</v>
      </c>
      <c r="Q201" s="43" t="s">
        <v>664</v>
      </c>
      <c r="R201" s="43" t="s">
        <v>84</v>
      </c>
      <c r="S201" s="42"/>
    </row>
    <row r="202" s="21" customFormat="1" ht="36" customHeight="1" spans="1:19">
      <c r="A202" s="36">
        <v>39</v>
      </c>
      <c r="B202" s="96" t="s">
        <v>553</v>
      </c>
      <c r="C202" s="43" t="s">
        <v>67</v>
      </c>
      <c r="D202" s="43" t="s">
        <v>665</v>
      </c>
      <c r="E202" s="43"/>
      <c r="F202" s="43"/>
      <c r="G202" s="43"/>
      <c r="H202" s="43"/>
      <c r="I202" s="43" t="s">
        <v>71</v>
      </c>
      <c r="J202" s="43" t="s">
        <v>666</v>
      </c>
      <c r="K202" s="43">
        <v>184.45</v>
      </c>
      <c r="L202" s="43">
        <v>184.45</v>
      </c>
      <c r="M202" s="43"/>
      <c r="N202" s="43"/>
      <c r="O202" s="43">
        <v>1230</v>
      </c>
      <c r="P202" s="43">
        <v>4491</v>
      </c>
      <c r="Q202" s="43" t="s">
        <v>667</v>
      </c>
      <c r="R202" s="43"/>
      <c r="S202" s="96"/>
    </row>
    <row r="203" s="20" customFormat="1" ht="32" customHeight="1" spans="1:19">
      <c r="A203" s="36">
        <v>40</v>
      </c>
      <c r="B203" s="96" t="s">
        <v>553</v>
      </c>
      <c r="C203" s="43" t="s">
        <v>74</v>
      </c>
      <c r="D203" s="43" t="s">
        <v>75</v>
      </c>
      <c r="E203" s="43" t="s">
        <v>668</v>
      </c>
      <c r="F203" s="43" t="s">
        <v>31</v>
      </c>
      <c r="G203" s="43">
        <v>44987</v>
      </c>
      <c r="H203" s="43">
        <v>45262</v>
      </c>
      <c r="I203" s="43" t="s">
        <v>75</v>
      </c>
      <c r="J203" s="43" t="s">
        <v>669</v>
      </c>
      <c r="K203" s="43">
        <v>60</v>
      </c>
      <c r="L203" s="43">
        <v>60</v>
      </c>
      <c r="M203" s="43"/>
      <c r="N203" s="43"/>
      <c r="O203" s="43">
        <v>300</v>
      </c>
      <c r="P203" s="43">
        <v>1520</v>
      </c>
      <c r="Q203" s="43" t="s">
        <v>670</v>
      </c>
      <c r="R203" s="43"/>
      <c r="S203" s="49"/>
    </row>
    <row r="204" s="22" customFormat="1" ht="33.75" spans="1:19">
      <c r="A204" s="36">
        <v>41</v>
      </c>
      <c r="B204" s="60" t="s">
        <v>553</v>
      </c>
      <c r="C204" s="43" t="s">
        <v>78</v>
      </c>
      <c r="D204" s="43" t="s">
        <v>671</v>
      </c>
      <c r="E204" s="43" t="s">
        <v>672</v>
      </c>
      <c r="F204" s="43" t="s">
        <v>31</v>
      </c>
      <c r="G204" s="43">
        <v>2023.1</v>
      </c>
      <c r="H204" s="43">
        <v>2023.12</v>
      </c>
      <c r="I204" s="43" t="s">
        <v>673</v>
      </c>
      <c r="J204" s="43" t="s">
        <v>674</v>
      </c>
      <c r="K204" s="43">
        <v>17</v>
      </c>
      <c r="L204" s="43">
        <f t="shared" ref="L204:L216" si="2">K204</f>
        <v>17</v>
      </c>
      <c r="M204" s="43"/>
      <c r="N204" s="43">
        <v>1</v>
      </c>
      <c r="O204" s="43">
        <v>55</v>
      </c>
      <c r="P204" s="43">
        <v>218</v>
      </c>
      <c r="Q204" s="43" t="s">
        <v>675</v>
      </c>
      <c r="R204" s="43" t="s">
        <v>84</v>
      </c>
      <c r="S204" s="93" t="s">
        <v>676</v>
      </c>
    </row>
    <row r="205" s="22" customFormat="1" ht="33.75" spans="1:19">
      <c r="A205" s="36">
        <v>42</v>
      </c>
      <c r="B205" s="60" t="s">
        <v>553</v>
      </c>
      <c r="C205" s="43" t="s">
        <v>78</v>
      </c>
      <c r="D205" s="43" t="s">
        <v>677</v>
      </c>
      <c r="E205" s="43" t="s">
        <v>678</v>
      </c>
      <c r="F205" s="43" t="s">
        <v>31</v>
      </c>
      <c r="G205" s="43">
        <v>2023.1</v>
      </c>
      <c r="H205" s="43">
        <v>2023.12</v>
      </c>
      <c r="I205" s="43" t="s">
        <v>679</v>
      </c>
      <c r="J205" s="43" t="s">
        <v>680</v>
      </c>
      <c r="K205" s="43">
        <v>16</v>
      </c>
      <c r="L205" s="43">
        <f t="shared" si="2"/>
        <v>16</v>
      </c>
      <c r="M205" s="43"/>
      <c r="N205" s="43">
        <v>1</v>
      </c>
      <c r="O205" s="43">
        <v>113</v>
      </c>
      <c r="P205" s="43">
        <v>425</v>
      </c>
      <c r="Q205" s="43" t="s">
        <v>681</v>
      </c>
      <c r="R205" s="43" t="s">
        <v>84</v>
      </c>
      <c r="S205" s="91" t="s">
        <v>682</v>
      </c>
    </row>
    <row r="206" s="22" customFormat="1" ht="33.75" spans="1:19">
      <c r="A206" s="36">
        <v>43</v>
      </c>
      <c r="B206" s="60" t="s">
        <v>553</v>
      </c>
      <c r="C206" s="43" t="s">
        <v>78</v>
      </c>
      <c r="D206" s="43" t="s">
        <v>683</v>
      </c>
      <c r="E206" s="43" t="s">
        <v>684</v>
      </c>
      <c r="F206" s="43" t="s">
        <v>31</v>
      </c>
      <c r="G206" s="43">
        <v>2023.1</v>
      </c>
      <c r="H206" s="43">
        <v>2023.12</v>
      </c>
      <c r="I206" s="43" t="s">
        <v>685</v>
      </c>
      <c r="J206" s="43" t="s">
        <v>686</v>
      </c>
      <c r="K206" s="43">
        <v>20</v>
      </c>
      <c r="L206" s="43">
        <f t="shared" si="2"/>
        <v>20</v>
      </c>
      <c r="M206" s="43"/>
      <c r="N206" s="43">
        <v>1</v>
      </c>
      <c r="O206" s="43">
        <v>84</v>
      </c>
      <c r="P206" s="43">
        <v>210</v>
      </c>
      <c r="Q206" s="43" t="s">
        <v>675</v>
      </c>
      <c r="R206" s="43" t="s">
        <v>84</v>
      </c>
      <c r="S206" s="91"/>
    </row>
    <row r="207" s="22" customFormat="1" ht="33.75" spans="1:19">
      <c r="A207" s="36">
        <v>44</v>
      </c>
      <c r="B207" s="60" t="s">
        <v>553</v>
      </c>
      <c r="C207" s="43" t="s">
        <v>78</v>
      </c>
      <c r="D207" s="43" t="s">
        <v>687</v>
      </c>
      <c r="E207" s="43" t="s">
        <v>688</v>
      </c>
      <c r="F207" s="43" t="s">
        <v>31</v>
      </c>
      <c r="G207" s="43">
        <v>2023.1</v>
      </c>
      <c r="H207" s="43">
        <v>2023.12</v>
      </c>
      <c r="I207" s="43" t="s">
        <v>689</v>
      </c>
      <c r="J207" s="43" t="s">
        <v>686</v>
      </c>
      <c r="K207" s="43">
        <v>15</v>
      </c>
      <c r="L207" s="43">
        <f t="shared" si="2"/>
        <v>15</v>
      </c>
      <c r="M207" s="43"/>
      <c r="N207" s="43">
        <v>1</v>
      </c>
      <c r="O207" s="43">
        <v>329</v>
      </c>
      <c r="P207" s="43">
        <v>1126</v>
      </c>
      <c r="Q207" s="43" t="s">
        <v>675</v>
      </c>
      <c r="R207" s="43" t="s">
        <v>84</v>
      </c>
      <c r="S207" s="91" t="s">
        <v>690</v>
      </c>
    </row>
    <row r="208" s="22" customFormat="1" ht="33.75" spans="1:19">
      <c r="A208" s="36">
        <v>45</v>
      </c>
      <c r="B208" s="60" t="s">
        <v>553</v>
      </c>
      <c r="C208" s="43" t="s">
        <v>78</v>
      </c>
      <c r="D208" s="43" t="s">
        <v>691</v>
      </c>
      <c r="E208" s="43" t="s">
        <v>692</v>
      </c>
      <c r="F208" s="43" t="s">
        <v>173</v>
      </c>
      <c r="G208" s="43">
        <v>2023.1</v>
      </c>
      <c r="H208" s="43">
        <v>2023.12</v>
      </c>
      <c r="I208" s="43" t="s">
        <v>693</v>
      </c>
      <c r="J208" s="43" t="s">
        <v>692</v>
      </c>
      <c r="K208" s="43">
        <v>20</v>
      </c>
      <c r="L208" s="43">
        <f t="shared" si="2"/>
        <v>20</v>
      </c>
      <c r="M208" s="43"/>
      <c r="N208" s="43">
        <v>1</v>
      </c>
      <c r="O208" s="43">
        <v>30</v>
      </c>
      <c r="P208" s="43">
        <v>120</v>
      </c>
      <c r="Q208" s="43" t="s">
        <v>694</v>
      </c>
      <c r="R208" s="43" t="s">
        <v>84</v>
      </c>
      <c r="S208" s="91" t="s">
        <v>695</v>
      </c>
    </row>
    <row r="209" s="22" customFormat="1" ht="45" spans="1:19">
      <c r="A209" s="36">
        <v>46</v>
      </c>
      <c r="B209" s="60" t="s">
        <v>553</v>
      </c>
      <c r="C209" s="43" t="s">
        <v>78</v>
      </c>
      <c r="D209" s="43" t="s">
        <v>696</v>
      </c>
      <c r="E209" s="43" t="s">
        <v>697</v>
      </c>
      <c r="F209" s="43" t="s">
        <v>31</v>
      </c>
      <c r="G209" s="43">
        <v>2023.1</v>
      </c>
      <c r="H209" s="43">
        <v>2023.12</v>
      </c>
      <c r="I209" s="43" t="s">
        <v>698</v>
      </c>
      <c r="J209" s="43" t="s">
        <v>699</v>
      </c>
      <c r="K209" s="43">
        <v>112</v>
      </c>
      <c r="L209" s="43">
        <f t="shared" si="2"/>
        <v>112</v>
      </c>
      <c r="M209" s="43"/>
      <c r="N209" s="43">
        <v>1</v>
      </c>
      <c r="O209" s="43">
        <v>877</v>
      </c>
      <c r="P209" s="43">
        <v>2539</v>
      </c>
      <c r="Q209" s="43" t="s">
        <v>396</v>
      </c>
      <c r="R209" s="43" t="s">
        <v>84</v>
      </c>
      <c r="S209" s="179" t="s">
        <v>699</v>
      </c>
    </row>
    <row r="210" s="22" customFormat="1" ht="33.75" spans="1:19">
      <c r="A210" s="36">
        <v>47</v>
      </c>
      <c r="B210" s="60" t="s">
        <v>553</v>
      </c>
      <c r="C210" s="43" t="s">
        <v>78</v>
      </c>
      <c r="D210" s="43" t="s">
        <v>700</v>
      </c>
      <c r="E210" s="43" t="s">
        <v>701</v>
      </c>
      <c r="F210" s="43" t="s">
        <v>31</v>
      </c>
      <c r="G210" s="43">
        <v>2023.1</v>
      </c>
      <c r="H210" s="43">
        <v>2023.12</v>
      </c>
      <c r="I210" s="43" t="s">
        <v>702</v>
      </c>
      <c r="J210" s="43" t="s">
        <v>686</v>
      </c>
      <c r="K210" s="43">
        <v>15</v>
      </c>
      <c r="L210" s="43">
        <f t="shared" si="2"/>
        <v>15</v>
      </c>
      <c r="M210" s="43"/>
      <c r="N210" s="43">
        <v>1</v>
      </c>
      <c r="O210" s="43">
        <v>418</v>
      </c>
      <c r="P210" s="43">
        <v>1297</v>
      </c>
      <c r="Q210" s="43" t="s">
        <v>675</v>
      </c>
      <c r="R210" s="43" t="s">
        <v>84</v>
      </c>
      <c r="S210" s="91" t="s">
        <v>703</v>
      </c>
    </row>
    <row r="211" s="22" customFormat="1" ht="33.75" spans="1:19">
      <c r="A211" s="36">
        <v>48</v>
      </c>
      <c r="B211" s="60" t="s">
        <v>553</v>
      </c>
      <c r="C211" s="43" t="s">
        <v>78</v>
      </c>
      <c r="D211" s="43" t="s">
        <v>387</v>
      </c>
      <c r="E211" s="43" t="s">
        <v>704</v>
      </c>
      <c r="F211" s="43" t="s">
        <v>173</v>
      </c>
      <c r="G211" s="43">
        <v>2023.1</v>
      </c>
      <c r="H211" s="43">
        <v>2023.12</v>
      </c>
      <c r="I211" s="43" t="s">
        <v>389</v>
      </c>
      <c r="J211" s="43" t="s">
        <v>705</v>
      </c>
      <c r="K211" s="43">
        <v>12</v>
      </c>
      <c r="L211" s="43">
        <f t="shared" si="2"/>
        <v>12</v>
      </c>
      <c r="M211" s="43"/>
      <c r="N211" s="43">
        <v>1</v>
      </c>
      <c r="O211" s="43">
        <v>65</v>
      </c>
      <c r="P211" s="43">
        <v>208</v>
      </c>
      <c r="Q211" s="43" t="s">
        <v>706</v>
      </c>
      <c r="R211" s="43" t="s">
        <v>84</v>
      </c>
      <c r="S211" s="179"/>
    </row>
    <row r="212" s="22" customFormat="1" ht="33.75" spans="1:19">
      <c r="A212" s="36">
        <v>49</v>
      </c>
      <c r="B212" s="60" t="s">
        <v>553</v>
      </c>
      <c r="C212" s="43" t="s">
        <v>78</v>
      </c>
      <c r="D212" s="43" t="s">
        <v>707</v>
      </c>
      <c r="E212" s="43" t="s">
        <v>708</v>
      </c>
      <c r="F212" s="43" t="s">
        <v>173</v>
      </c>
      <c r="G212" s="43">
        <v>2023.1</v>
      </c>
      <c r="H212" s="43">
        <v>2023.12</v>
      </c>
      <c r="I212" s="43" t="s">
        <v>709</v>
      </c>
      <c r="J212" s="43" t="s">
        <v>710</v>
      </c>
      <c r="K212" s="43">
        <v>20</v>
      </c>
      <c r="L212" s="43">
        <f t="shared" si="2"/>
        <v>20</v>
      </c>
      <c r="M212" s="43"/>
      <c r="N212" s="43">
        <v>1</v>
      </c>
      <c r="O212" s="43">
        <v>98</v>
      </c>
      <c r="P212" s="43">
        <v>460</v>
      </c>
      <c r="Q212" s="43" t="s">
        <v>675</v>
      </c>
      <c r="R212" s="43" t="s">
        <v>84</v>
      </c>
      <c r="S212" s="91" t="s">
        <v>711</v>
      </c>
    </row>
    <row r="213" s="22" customFormat="1" ht="33.75" spans="1:19">
      <c r="A213" s="36">
        <v>50</v>
      </c>
      <c r="B213" s="60" t="s">
        <v>553</v>
      </c>
      <c r="C213" s="43" t="s">
        <v>78</v>
      </c>
      <c r="D213" s="43" t="s">
        <v>712</v>
      </c>
      <c r="E213" s="43" t="s">
        <v>713</v>
      </c>
      <c r="F213" s="43" t="s">
        <v>173</v>
      </c>
      <c r="G213" s="43">
        <v>2023.1</v>
      </c>
      <c r="H213" s="43">
        <v>2023.12</v>
      </c>
      <c r="I213" s="43" t="s">
        <v>714</v>
      </c>
      <c r="J213" s="43" t="s">
        <v>668</v>
      </c>
      <c r="K213" s="43">
        <v>20</v>
      </c>
      <c r="L213" s="43">
        <f t="shared" si="2"/>
        <v>20</v>
      </c>
      <c r="M213" s="43"/>
      <c r="N213" s="43">
        <v>1</v>
      </c>
      <c r="O213" s="43">
        <v>248</v>
      </c>
      <c r="P213" s="43">
        <v>1020</v>
      </c>
      <c r="Q213" s="43" t="s">
        <v>715</v>
      </c>
      <c r="R213" s="43" t="s">
        <v>84</v>
      </c>
      <c r="S213" s="91" t="s">
        <v>716</v>
      </c>
    </row>
    <row r="214" s="22" customFormat="1" ht="33.75" spans="1:19">
      <c r="A214" s="36">
        <v>51</v>
      </c>
      <c r="B214" s="60" t="s">
        <v>553</v>
      </c>
      <c r="C214" s="43" t="s">
        <v>78</v>
      </c>
      <c r="D214" s="43" t="s">
        <v>717</v>
      </c>
      <c r="E214" s="43" t="s">
        <v>718</v>
      </c>
      <c r="F214" s="43" t="s">
        <v>173</v>
      </c>
      <c r="G214" s="43">
        <v>2023.1</v>
      </c>
      <c r="H214" s="43">
        <v>2023.12</v>
      </c>
      <c r="I214" s="43" t="s">
        <v>719</v>
      </c>
      <c r="J214" s="43" t="s">
        <v>720</v>
      </c>
      <c r="K214" s="43">
        <v>16</v>
      </c>
      <c r="L214" s="43">
        <f t="shared" si="2"/>
        <v>16</v>
      </c>
      <c r="M214" s="43"/>
      <c r="N214" s="43">
        <v>1</v>
      </c>
      <c r="O214" s="43">
        <v>68</v>
      </c>
      <c r="P214" s="43">
        <v>222</v>
      </c>
      <c r="Q214" s="43" t="s">
        <v>675</v>
      </c>
      <c r="R214" s="43" t="s">
        <v>84</v>
      </c>
      <c r="S214" s="91"/>
    </row>
    <row r="215" s="22" customFormat="1" ht="33.75" spans="1:19">
      <c r="A215" s="36">
        <v>52</v>
      </c>
      <c r="B215" s="60" t="s">
        <v>553</v>
      </c>
      <c r="C215" s="43" t="s">
        <v>78</v>
      </c>
      <c r="D215" s="43" t="s">
        <v>721</v>
      </c>
      <c r="E215" s="43" t="s">
        <v>722</v>
      </c>
      <c r="F215" s="43" t="s">
        <v>173</v>
      </c>
      <c r="G215" s="43">
        <v>2023.1</v>
      </c>
      <c r="H215" s="43">
        <v>2023.12</v>
      </c>
      <c r="I215" s="43" t="s">
        <v>723</v>
      </c>
      <c r="J215" s="43" t="s">
        <v>686</v>
      </c>
      <c r="K215" s="43">
        <v>20</v>
      </c>
      <c r="L215" s="43">
        <f t="shared" si="2"/>
        <v>20</v>
      </c>
      <c r="M215" s="43"/>
      <c r="N215" s="43">
        <v>1</v>
      </c>
      <c r="O215" s="43">
        <v>310</v>
      </c>
      <c r="P215" s="43">
        <v>780</v>
      </c>
      <c r="Q215" s="43" t="s">
        <v>675</v>
      </c>
      <c r="R215" s="43" t="s">
        <v>84</v>
      </c>
      <c r="S215" s="91" t="s">
        <v>724</v>
      </c>
    </row>
    <row r="216" s="22" customFormat="1" ht="33.75" spans="1:19">
      <c r="A216" s="36">
        <v>53</v>
      </c>
      <c r="B216" s="60" t="s">
        <v>553</v>
      </c>
      <c r="C216" s="43"/>
      <c r="D216" s="43" t="s">
        <v>707</v>
      </c>
      <c r="E216" s="43" t="s">
        <v>725</v>
      </c>
      <c r="F216" s="43" t="s">
        <v>173</v>
      </c>
      <c r="G216" s="43">
        <v>2023.1</v>
      </c>
      <c r="H216" s="43">
        <v>2023.12</v>
      </c>
      <c r="I216" s="43" t="s">
        <v>709</v>
      </c>
      <c r="J216" s="43" t="s">
        <v>726</v>
      </c>
      <c r="K216" s="43">
        <v>150</v>
      </c>
      <c r="L216" s="43">
        <f t="shared" si="2"/>
        <v>150</v>
      </c>
      <c r="M216" s="43"/>
      <c r="N216" s="43">
        <v>1</v>
      </c>
      <c r="O216" s="43">
        <v>98</v>
      </c>
      <c r="P216" s="43">
        <v>1028</v>
      </c>
      <c r="Q216" s="43" t="s">
        <v>675</v>
      </c>
      <c r="R216" s="43" t="s">
        <v>84</v>
      </c>
      <c r="S216" s="91" t="s">
        <v>727</v>
      </c>
    </row>
    <row r="217" s="20" customFormat="1" ht="33.75" spans="1:19">
      <c r="A217" s="36">
        <v>54</v>
      </c>
      <c r="B217" s="42" t="s">
        <v>553</v>
      </c>
      <c r="C217" s="43" t="s">
        <v>324</v>
      </c>
      <c r="D217" s="43" t="s">
        <v>728</v>
      </c>
      <c r="E217" s="43" t="s">
        <v>729</v>
      </c>
      <c r="F217" s="43" t="s">
        <v>31</v>
      </c>
      <c r="G217" s="43">
        <v>2023.01</v>
      </c>
      <c r="H217" s="43">
        <v>2023.12</v>
      </c>
      <c r="I217" s="43" t="s">
        <v>324</v>
      </c>
      <c r="J217" s="43" t="s">
        <v>730</v>
      </c>
      <c r="K217" s="43">
        <v>13</v>
      </c>
      <c r="L217" s="43">
        <v>13</v>
      </c>
      <c r="M217" s="43"/>
      <c r="N217" s="43">
        <v>1</v>
      </c>
      <c r="O217" s="43">
        <v>46</v>
      </c>
      <c r="P217" s="43">
        <v>138</v>
      </c>
      <c r="Q217" s="43" t="s">
        <v>731</v>
      </c>
      <c r="R217" s="43" t="s">
        <v>84</v>
      </c>
      <c r="S217" s="119"/>
    </row>
    <row r="218" s="20" customFormat="1" ht="33.75" spans="1:19">
      <c r="A218" s="36">
        <v>55</v>
      </c>
      <c r="B218" s="42" t="s">
        <v>553</v>
      </c>
      <c r="C218" s="43" t="s">
        <v>324</v>
      </c>
      <c r="D218" s="43" t="s">
        <v>325</v>
      </c>
      <c r="E218" s="43" t="s">
        <v>729</v>
      </c>
      <c r="F218" s="43" t="s">
        <v>337</v>
      </c>
      <c r="G218" s="43">
        <v>2023.01</v>
      </c>
      <c r="H218" s="43">
        <v>2023.12</v>
      </c>
      <c r="I218" s="43" t="s">
        <v>324</v>
      </c>
      <c r="J218" s="43" t="s">
        <v>732</v>
      </c>
      <c r="K218" s="43">
        <v>18</v>
      </c>
      <c r="L218" s="43">
        <v>18</v>
      </c>
      <c r="M218" s="43"/>
      <c r="N218" s="43">
        <v>1</v>
      </c>
      <c r="O218" s="43">
        <v>58</v>
      </c>
      <c r="P218" s="43">
        <v>236</v>
      </c>
      <c r="Q218" s="43" t="s">
        <v>731</v>
      </c>
      <c r="R218" s="43" t="s">
        <v>84</v>
      </c>
      <c r="S218" s="119"/>
    </row>
    <row r="219" s="20" customFormat="1" ht="33.75" spans="1:19">
      <c r="A219" s="36">
        <v>56</v>
      </c>
      <c r="B219" s="42" t="s">
        <v>553</v>
      </c>
      <c r="C219" s="43" t="s">
        <v>324</v>
      </c>
      <c r="D219" s="43" t="s">
        <v>733</v>
      </c>
      <c r="E219" s="43" t="s">
        <v>734</v>
      </c>
      <c r="F219" s="43" t="s">
        <v>378</v>
      </c>
      <c r="G219" s="43">
        <v>2022.12</v>
      </c>
      <c r="H219" s="43">
        <v>2023.12</v>
      </c>
      <c r="I219" s="43" t="s">
        <v>327</v>
      </c>
      <c r="J219" s="43" t="s">
        <v>735</v>
      </c>
      <c r="K219" s="43">
        <v>50</v>
      </c>
      <c r="L219" s="43">
        <v>50</v>
      </c>
      <c r="M219" s="43"/>
      <c r="N219" s="43">
        <v>1</v>
      </c>
      <c r="O219" s="43">
        <v>45</v>
      </c>
      <c r="P219" s="43">
        <v>210</v>
      </c>
      <c r="Q219" s="43" t="s">
        <v>736</v>
      </c>
      <c r="R219" s="43" t="s">
        <v>84</v>
      </c>
      <c r="S219" s="119"/>
    </row>
    <row r="220" s="20" customFormat="1" ht="33.75" spans="1:19">
      <c r="A220" s="36">
        <v>57</v>
      </c>
      <c r="B220" s="42" t="s">
        <v>553</v>
      </c>
      <c r="C220" s="43" t="s">
        <v>324</v>
      </c>
      <c r="D220" s="43" t="s">
        <v>349</v>
      </c>
      <c r="E220" s="43" t="s">
        <v>351</v>
      </c>
      <c r="F220" s="43" t="s">
        <v>337</v>
      </c>
      <c r="G220" s="43">
        <v>2023.01</v>
      </c>
      <c r="H220" s="43">
        <v>2023.12</v>
      </c>
      <c r="I220" s="43" t="s">
        <v>324</v>
      </c>
      <c r="J220" s="43" t="s">
        <v>737</v>
      </c>
      <c r="K220" s="43">
        <v>18</v>
      </c>
      <c r="L220" s="43">
        <v>18</v>
      </c>
      <c r="M220" s="43"/>
      <c r="N220" s="43">
        <v>1</v>
      </c>
      <c r="O220" s="43">
        <v>60</v>
      </c>
      <c r="P220" s="43">
        <v>350</v>
      </c>
      <c r="Q220" s="43" t="s">
        <v>731</v>
      </c>
      <c r="R220" s="43" t="s">
        <v>84</v>
      </c>
      <c r="S220" s="119"/>
    </row>
    <row r="221" s="20" customFormat="1" ht="33.75" spans="1:19">
      <c r="A221" s="36">
        <v>58</v>
      </c>
      <c r="B221" s="42" t="s">
        <v>553</v>
      </c>
      <c r="C221" s="43" t="s">
        <v>324</v>
      </c>
      <c r="D221" s="43" t="s">
        <v>363</v>
      </c>
      <c r="E221" s="43" t="s">
        <v>738</v>
      </c>
      <c r="F221" s="43" t="s">
        <v>378</v>
      </c>
      <c r="G221" s="43">
        <v>2023.01</v>
      </c>
      <c r="H221" s="43">
        <v>2023.12</v>
      </c>
      <c r="I221" s="43" t="s">
        <v>324</v>
      </c>
      <c r="J221" s="43" t="s">
        <v>739</v>
      </c>
      <c r="K221" s="43">
        <v>20</v>
      </c>
      <c r="L221" s="43">
        <v>20</v>
      </c>
      <c r="M221" s="43"/>
      <c r="N221" s="43">
        <v>1</v>
      </c>
      <c r="O221" s="43">
        <v>10</v>
      </c>
      <c r="P221" s="43">
        <v>42</v>
      </c>
      <c r="Q221" s="43" t="s">
        <v>731</v>
      </c>
      <c r="R221" s="43" t="s">
        <v>84</v>
      </c>
      <c r="S221" s="119"/>
    </row>
    <row r="222" ht="45" customHeight="1" spans="1:19">
      <c r="A222" s="36">
        <v>59</v>
      </c>
      <c r="B222" s="42" t="s">
        <v>553</v>
      </c>
      <c r="C222" s="43" t="s">
        <v>202</v>
      </c>
      <c r="D222" s="43" t="s">
        <v>266</v>
      </c>
      <c r="E222" s="43" t="s">
        <v>740</v>
      </c>
      <c r="F222" s="43" t="s">
        <v>173</v>
      </c>
      <c r="G222" s="43">
        <v>2023.02</v>
      </c>
      <c r="H222" s="43">
        <v>2023.12</v>
      </c>
      <c r="I222" s="43" t="s">
        <v>268</v>
      </c>
      <c r="J222" s="43" t="s">
        <v>741</v>
      </c>
      <c r="K222" s="43">
        <v>15</v>
      </c>
      <c r="L222" s="43">
        <v>15</v>
      </c>
      <c r="M222" s="43"/>
      <c r="N222" s="43">
        <v>1</v>
      </c>
      <c r="O222" s="43">
        <v>575</v>
      </c>
      <c r="P222" s="43">
        <v>2014</v>
      </c>
      <c r="Q222" s="43" t="s">
        <v>233</v>
      </c>
      <c r="R222" s="43" t="s">
        <v>84</v>
      </c>
      <c r="S222" s="119"/>
    </row>
    <row r="223" ht="45" customHeight="1" spans="1:19">
      <c r="A223" s="36">
        <v>60</v>
      </c>
      <c r="B223" s="42" t="s">
        <v>553</v>
      </c>
      <c r="C223" s="43" t="s">
        <v>202</v>
      </c>
      <c r="D223" s="43" t="s">
        <v>266</v>
      </c>
      <c r="E223" s="43" t="s">
        <v>742</v>
      </c>
      <c r="F223" s="43" t="s">
        <v>337</v>
      </c>
      <c r="G223" s="43">
        <v>2023.02</v>
      </c>
      <c r="H223" s="43">
        <v>2023.12</v>
      </c>
      <c r="I223" s="43" t="s">
        <v>268</v>
      </c>
      <c r="J223" s="43" t="s">
        <v>743</v>
      </c>
      <c r="K223" s="43">
        <v>15</v>
      </c>
      <c r="L223" s="43">
        <v>15</v>
      </c>
      <c r="M223" s="43"/>
      <c r="N223" s="43">
        <v>1</v>
      </c>
      <c r="O223" s="43">
        <v>575</v>
      </c>
      <c r="P223" s="43">
        <v>2014</v>
      </c>
      <c r="Q223" s="43" t="s">
        <v>233</v>
      </c>
      <c r="R223" s="43" t="s">
        <v>84</v>
      </c>
      <c r="S223" s="119"/>
    </row>
    <row r="224" ht="45" customHeight="1" spans="1:19">
      <c r="A224" s="36">
        <v>61</v>
      </c>
      <c r="B224" s="42" t="s">
        <v>553</v>
      </c>
      <c r="C224" s="43" t="s">
        <v>202</v>
      </c>
      <c r="D224" s="43" t="s">
        <v>266</v>
      </c>
      <c r="E224" s="43" t="s">
        <v>744</v>
      </c>
      <c r="F224" s="43" t="s">
        <v>173</v>
      </c>
      <c r="G224" s="43">
        <v>2023.02</v>
      </c>
      <c r="H224" s="43">
        <v>2023.12</v>
      </c>
      <c r="I224" s="43" t="s">
        <v>268</v>
      </c>
      <c r="J224" s="43" t="s">
        <v>745</v>
      </c>
      <c r="K224" s="43">
        <v>115</v>
      </c>
      <c r="L224" s="43">
        <v>115</v>
      </c>
      <c r="M224" s="43"/>
      <c r="N224" s="43">
        <v>1</v>
      </c>
      <c r="O224" s="43">
        <v>575</v>
      </c>
      <c r="P224" s="43">
        <v>2014</v>
      </c>
      <c r="Q224" s="43" t="s">
        <v>233</v>
      </c>
      <c r="R224" s="43" t="s">
        <v>84</v>
      </c>
      <c r="S224" s="119"/>
    </row>
    <row r="225" ht="45" customHeight="1" spans="1:19">
      <c r="A225" s="36">
        <v>62</v>
      </c>
      <c r="B225" s="42" t="s">
        <v>553</v>
      </c>
      <c r="C225" s="43" t="s">
        <v>202</v>
      </c>
      <c r="D225" s="43" t="s">
        <v>266</v>
      </c>
      <c r="E225" s="43" t="s">
        <v>746</v>
      </c>
      <c r="F225" s="43" t="s">
        <v>173</v>
      </c>
      <c r="G225" s="43">
        <v>2023.02</v>
      </c>
      <c r="H225" s="43">
        <v>2023.12</v>
      </c>
      <c r="I225" s="43" t="s">
        <v>268</v>
      </c>
      <c r="J225" s="43" t="s">
        <v>747</v>
      </c>
      <c r="K225" s="43">
        <v>70</v>
      </c>
      <c r="L225" s="43">
        <v>70</v>
      </c>
      <c r="M225" s="43"/>
      <c r="N225" s="43">
        <v>1</v>
      </c>
      <c r="O225" s="43">
        <v>575</v>
      </c>
      <c r="P225" s="43">
        <v>2014</v>
      </c>
      <c r="Q225" s="43" t="s">
        <v>233</v>
      </c>
      <c r="R225" s="43" t="s">
        <v>84</v>
      </c>
      <c r="S225" s="119"/>
    </row>
    <row r="226" ht="33.75" spans="1:19">
      <c r="A226" s="36">
        <v>63</v>
      </c>
      <c r="B226" s="42" t="s">
        <v>553</v>
      </c>
      <c r="C226" s="43" t="s">
        <v>202</v>
      </c>
      <c r="D226" s="43" t="s">
        <v>748</v>
      </c>
      <c r="E226" s="43" t="s">
        <v>749</v>
      </c>
      <c r="F226" s="43" t="s">
        <v>337</v>
      </c>
      <c r="G226" s="43" t="s">
        <v>750</v>
      </c>
      <c r="H226" s="43" t="s">
        <v>751</v>
      </c>
      <c r="I226" s="43" t="s">
        <v>484</v>
      </c>
      <c r="J226" s="43" t="s">
        <v>752</v>
      </c>
      <c r="K226" s="43">
        <v>10</v>
      </c>
      <c r="L226" s="43">
        <v>10</v>
      </c>
      <c r="M226" s="43"/>
      <c r="N226" s="43">
        <v>1</v>
      </c>
      <c r="O226" s="43">
        <v>520</v>
      </c>
      <c r="P226" s="43">
        <v>1669</v>
      </c>
      <c r="Q226" s="43" t="s">
        <v>233</v>
      </c>
      <c r="R226" s="43" t="s">
        <v>84</v>
      </c>
      <c r="S226" s="42"/>
    </row>
    <row r="227" ht="33.75" spans="1:19">
      <c r="A227" s="36">
        <v>64</v>
      </c>
      <c r="B227" s="42" t="s">
        <v>553</v>
      </c>
      <c r="C227" s="43" t="s">
        <v>202</v>
      </c>
      <c r="D227" s="43" t="s">
        <v>753</v>
      </c>
      <c r="E227" s="43" t="s">
        <v>754</v>
      </c>
      <c r="F227" s="43" t="s">
        <v>337</v>
      </c>
      <c r="G227" s="43">
        <v>44986</v>
      </c>
      <c r="H227" s="43">
        <v>45261</v>
      </c>
      <c r="I227" s="43" t="s">
        <v>484</v>
      </c>
      <c r="J227" s="43" t="s">
        <v>754</v>
      </c>
      <c r="K227" s="43">
        <v>20</v>
      </c>
      <c r="L227" s="43">
        <v>20</v>
      </c>
      <c r="M227" s="43"/>
      <c r="N227" s="43">
        <v>1</v>
      </c>
      <c r="O227" s="43">
        <v>300</v>
      </c>
      <c r="P227" s="43">
        <v>1200</v>
      </c>
      <c r="Q227" s="43" t="s">
        <v>233</v>
      </c>
      <c r="R227" s="43" t="s">
        <v>84</v>
      </c>
      <c r="S227" s="42"/>
    </row>
    <row r="228" ht="33.75" spans="1:19">
      <c r="A228" s="36">
        <v>65</v>
      </c>
      <c r="B228" s="42" t="s">
        <v>553</v>
      </c>
      <c r="C228" s="43" t="s">
        <v>202</v>
      </c>
      <c r="D228" s="43" t="s">
        <v>755</v>
      </c>
      <c r="E228" s="43" t="s">
        <v>756</v>
      </c>
      <c r="F228" s="43" t="s">
        <v>31</v>
      </c>
      <c r="G228" s="43">
        <v>2023.03</v>
      </c>
      <c r="H228" s="43">
        <v>2023.12</v>
      </c>
      <c r="I228" s="43" t="s">
        <v>268</v>
      </c>
      <c r="J228" s="43" t="s">
        <v>757</v>
      </c>
      <c r="K228" s="43">
        <v>10</v>
      </c>
      <c r="L228" s="43">
        <v>10</v>
      </c>
      <c r="M228" s="43" t="s">
        <v>758</v>
      </c>
      <c r="N228" s="43">
        <v>1</v>
      </c>
      <c r="O228" s="43">
        <v>621</v>
      </c>
      <c r="P228" s="43">
        <v>1989</v>
      </c>
      <c r="Q228" s="43" t="s">
        <v>233</v>
      </c>
      <c r="R228" s="43" t="s">
        <v>84</v>
      </c>
      <c r="S228" s="42"/>
    </row>
    <row r="229" ht="33.75" spans="1:19">
      <c r="A229" s="36">
        <v>66</v>
      </c>
      <c r="B229" s="42" t="s">
        <v>553</v>
      </c>
      <c r="C229" s="43" t="s">
        <v>202</v>
      </c>
      <c r="D229" s="43" t="s">
        <v>759</v>
      </c>
      <c r="E229" s="43" t="s">
        <v>749</v>
      </c>
      <c r="F229" s="43" t="s">
        <v>337</v>
      </c>
      <c r="G229" s="43">
        <v>2023.01</v>
      </c>
      <c r="H229" s="43">
        <v>2023.12</v>
      </c>
      <c r="I229" s="43" t="s">
        <v>268</v>
      </c>
      <c r="J229" s="43" t="s">
        <v>760</v>
      </c>
      <c r="K229" s="43">
        <v>10</v>
      </c>
      <c r="L229" s="43">
        <v>10</v>
      </c>
      <c r="M229" s="43"/>
      <c r="N229" s="43">
        <v>1</v>
      </c>
      <c r="O229" s="43">
        <v>109</v>
      </c>
      <c r="P229" s="43">
        <v>385</v>
      </c>
      <c r="Q229" s="43" t="s">
        <v>233</v>
      </c>
      <c r="R229" s="43" t="s">
        <v>84</v>
      </c>
      <c r="S229" s="42"/>
    </row>
    <row r="230" s="23" customFormat="1" ht="33.75" spans="1:19">
      <c r="A230" s="36">
        <v>67</v>
      </c>
      <c r="B230" s="60" t="s">
        <v>553</v>
      </c>
      <c r="C230" s="43" t="s">
        <v>276</v>
      </c>
      <c r="D230" s="43" t="s">
        <v>87</v>
      </c>
      <c r="E230" s="43" t="s">
        <v>761</v>
      </c>
      <c r="F230" s="43" t="s">
        <v>31</v>
      </c>
      <c r="G230" s="43">
        <v>2023.1</v>
      </c>
      <c r="H230" s="43">
        <v>2023.12</v>
      </c>
      <c r="I230" s="43" t="s">
        <v>89</v>
      </c>
      <c r="J230" s="43" t="s">
        <v>762</v>
      </c>
      <c r="K230" s="43">
        <v>20</v>
      </c>
      <c r="L230" s="43">
        <v>20</v>
      </c>
      <c r="M230" s="43"/>
      <c r="N230" s="43">
        <v>1</v>
      </c>
      <c r="O230" s="43">
        <v>403</v>
      </c>
      <c r="P230" s="43">
        <v>1394</v>
      </c>
      <c r="Q230" s="43" t="s">
        <v>763</v>
      </c>
      <c r="R230" s="43" t="s">
        <v>84</v>
      </c>
      <c r="S230" s="102"/>
    </row>
    <row r="231" s="23" customFormat="1" ht="97" customHeight="1" spans="1:19">
      <c r="A231" s="36">
        <v>68</v>
      </c>
      <c r="B231" s="60" t="s">
        <v>553</v>
      </c>
      <c r="C231" s="43" t="s">
        <v>86</v>
      </c>
      <c r="D231" s="43" t="s">
        <v>121</v>
      </c>
      <c r="E231" s="43" t="s">
        <v>764</v>
      </c>
      <c r="F231" s="43" t="s">
        <v>31</v>
      </c>
      <c r="G231" s="43">
        <v>2023.1</v>
      </c>
      <c r="H231" s="43">
        <v>2023.12</v>
      </c>
      <c r="I231" s="43" t="s">
        <v>765</v>
      </c>
      <c r="J231" s="43" t="s">
        <v>766</v>
      </c>
      <c r="K231" s="43">
        <v>10</v>
      </c>
      <c r="L231" s="43">
        <v>10</v>
      </c>
      <c r="M231" s="43"/>
      <c r="N231" s="43">
        <v>1</v>
      </c>
      <c r="O231" s="43" t="s">
        <v>767</v>
      </c>
      <c r="P231" s="43" t="s">
        <v>768</v>
      </c>
      <c r="Q231" s="43" t="s">
        <v>769</v>
      </c>
      <c r="R231" s="43" t="s">
        <v>84</v>
      </c>
      <c r="S231" s="102"/>
    </row>
    <row r="232" s="23" customFormat="1" ht="33.75" spans="1:19">
      <c r="A232" s="36">
        <v>69</v>
      </c>
      <c r="B232" s="60" t="s">
        <v>553</v>
      </c>
      <c r="C232" s="43" t="s">
        <v>86</v>
      </c>
      <c r="D232" s="43" t="s">
        <v>770</v>
      </c>
      <c r="E232" s="43" t="s">
        <v>771</v>
      </c>
      <c r="F232" s="43" t="s">
        <v>31</v>
      </c>
      <c r="G232" s="43">
        <v>202301</v>
      </c>
      <c r="H232" s="43">
        <v>202412</v>
      </c>
      <c r="I232" s="43" t="s">
        <v>89</v>
      </c>
      <c r="J232" s="43" t="s">
        <v>772</v>
      </c>
      <c r="K232" s="43">
        <v>20</v>
      </c>
      <c r="L232" s="43">
        <v>20</v>
      </c>
      <c r="M232" s="43"/>
      <c r="N232" s="43">
        <v>1</v>
      </c>
      <c r="O232" s="43">
        <v>48</v>
      </c>
      <c r="P232" s="43">
        <v>195</v>
      </c>
      <c r="Q232" s="43" t="s">
        <v>773</v>
      </c>
      <c r="R232" s="43" t="s">
        <v>84</v>
      </c>
      <c r="S232" s="102"/>
    </row>
    <row r="233" s="23" customFormat="1" ht="33.75" spans="1:19">
      <c r="A233" s="36">
        <v>70</v>
      </c>
      <c r="B233" s="60" t="s">
        <v>553</v>
      </c>
      <c r="C233" s="43" t="s">
        <v>86</v>
      </c>
      <c r="D233" s="43" t="s">
        <v>428</v>
      </c>
      <c r="E233" s="43" t="s">
        <v>774</v>
      </c>
      <c r="F233" s="43" t="s">
        <v>378</v>
      </c>
      <c r="G233" s="43">
        <v>202303</v>
      </c>
      <c r="H233" s="43">
        <v>202312</v>
      </c>
      <c r="I233" s="43" t="s">
        <v>89</v>
      </c>
      <c r="J233" s="43" t="s">
        <v>775</v>
      </c>
      <c r="K233" s="43">
        <v>18</v>
      </c>
      <c r="L233" s="43">
        <v>18</v>
      </c>
      <c r="M233" s="43">
        <v>0</v>
      </c>
      <c r="N233" s="43">
        <v>1</v>
      </c>
      <c r="O233" s="43">
        <v>16</v>
      </c>
      <c r="P233" s="43">
        <v>56</v>
      </c>
      <c r="Q233" s="43" t="s">
        <v>776</v>
      </c>
      <c r="R233" s="43" t="s">
        <v>84</v>
      </c>
      <c r="S233" s="73"/>
    </row>
    <row r="234" s="23" customFormat="1" ht="33.75" spans="1:19">
      <c r="A234" s="36">
        <v>71</v>
      </c>
      <c r="B234" s="60" t="s">
        <v>553</v>
      </c>
      <c r="C234" s="43" t="s">
        <v>86</v>
      </c>
      <c r="D234" s="43" t="s">
        <v>428</v>
      </c>
      <c r="E234" s="43" t="s">
        <v>777</v>
      </c>
      <c r="F234" s="43" t="s">
        <v>378</v>
      </c>
      <c r="G234" s="43">
        <v>202303</v>
      </c>
      <c r="H234" s="43">
        <v>202312</v>
      </c>
      <c r="I234" s="43" t="s">
        <v>89</v>
      </c>
      <c r="J234" s="43" t="s">
        <v>778</v>
      </c>
      <c r="K234" s="43">
        <v>18</v>
      </c>
      <c r="L234" s="43">
        <v>18</v>
      </c>
      <c r="M234" s="43">
        <v>0</v>
      </c>
      <c r="N234" s="43">
        <v>1</v>
      </c>
      <c r="O234" s="43">
        <v>33</v>
      </c>
      <c r="P234" s="43">
        <v>107</v>
      </c>
      <c r="Q234" s="43" t="s">
        <v>779</v>
      </c>
      <c r="R234" s="43" t="s">
        <v>84</v>
      </c>
      <c r="S234" s="73"/>
    </row>
    <row r="235" s="23" customFormat="1" ht="33.75" spans="1:19">
      <c r="A235" s="36">
        <v>72</v>
      </c>
      <c r="B235" s="60" t="s">
        <v>553</v>
      </c>
      <c r="C235" s="43" t="s">
        <v>86</v>
      </c>
      <c r="D235" s="43" t="s">
        <v>428</v>
      </c>
      <c r="E235" s="43" t="s">
        <v>780</v>
      </c>
      <c r="F235" s="43" t="s">
        <v>378</v>
      </c>
      <c r="G235" s="43">
        <v>202303</v>
      </c>
      <c r="H235" s="43">
        <v>202312</v>
      </c>
      <c r="I235" s="43" t="s">
        <v>89</v>
      </c>
      <c r="J235" s="43" t="s">
        <v>775</v>
      </c>
      <c r="K235" s="43">
        <v>18</v>
      </c>
      <c r="L235" s="43">
        <v>18</v>
      </c>
      <c r="M235" s="43">
        <v>0</v>
      </c>
      <c r="N235" s="43">
        <v>1</v>
      </c>
      <c r="O235" s="43">
        <v>14</v>
      </c>
      <c r="P235" s="43">
        <v>44</v>
      </c>
      <c r="Q235" s="43" t="s">
        <v>781</v>
      </c>
      <c r="R235" s="43" t="s">
        <v>84</v>
      </c>
      <c r="S235" s="73"/>
    </row>
    <row r="236" s="24" customFormat="1" ht="33.75" spans="1:19">
      <c r="A236" s="36">
        <v>73</v>
      </c>
      <c r="B236" s="60" t="s">
        <v>553</v>
      </c>
      <c r="C236" s="90" t="s">
        <v>109</v>
      </c>
      <c r="D236" s="90" t="s">
        <v>496</v>
      </c>
      <c r="E236" s="69" t="s">
        <v>782</v>
      </c>
      <c r="F236" s="90" t="s">
        <v>31</v>
      </c>
      <c r="G236" s="90">
        <v>2023</v>
      </c>
      <c r="H236" s="90">
        <v>2023</v>
      </c>
      <c r="I236" s="90" t="s">
        <v>496</v>
      </c>
      <c r="J236" s="90" t="s">
        <v>783</v>
      </c>
      <c r="K236" s="90">
        <v>10</v>
      </c>
      <c r="L236" s="90">
        <v>10</v>
      </c>
      <c r="M236" s="71"/>
      <c r="N236" s="90">
        <v>1</v>
      </c>
      <c r="O236" s="90">
        <v>425</v>
      </c>
      <c r="P236" s="90">
        <v>1500</v>
      </c>
      <c r="Q236" s="90" t="s">
        <v>233</v>
      </c>
      <c r="R236" s="90" t="s">
        <v>84</v>
      </c>
      <c r="S236" s="71"/>
    </row>
    <row r="237" s="24" customFormat="1" ht="33.75" spans="1:19">
      <c r="A237" s="36">
        <v>74</v>
      </c>
      <c r="B237" s="60" t="s">
        <v>553</v>
      </c>
      <c r="C237" s="90" t="s">
        <v>109</v>
      </c>
      <c r="D237" s="68" t="s">
        <v>462</v>
      </c>
      <c r="E237" s="69" t="s">
        <v>784</v>
      </c>
      <c r="F237" s="70" t="s">
        <v>31</v>
      </c>
      <c r="G237" s="90">
        <v>2023</v>
      </c>
      <c r="H237" s="90">
        <v>2023</v>
      </c>
      <c r="I237" s="68" t="s">
        <v>462</v>
      </c>
      <c r="J237" s="90" t="s">
        <v>785</v>
      </c>
      <c r="K237" s="70">
        <v>15</v>
      </c>
      <c r="L237" s="70">
        <v>15</v>
      </c>
      <c r="M237" s="71"/>
      <c r="N237" s="90">
        <v>1</v>
      </c>
      <c r="O237" s="90">
        <v>29</v>
      </c>
      <c r="P237" s="90">
        <v>105</v>
      </c>
      <c r="Q237" s="90" t="s">
        <v>786</v>
      </c>
      <c r="R237" s="90" t="s">
        <v>84</v>
      </c>
      <c r="S237" s="71"/>
    </row>
    <row r="238" s="24" customFormat="1" ht="36" spans="1:19">
      <c r="A238" s="36">
        <v>75</v>
      </c>
      <c r="B238" s="60" t="s">
        <v>553</v>
      </c>
      <c r="C238" s="90" t="s">
        <v>109</v>
      </c>
      <c r="D238" s="68" t="s">
        <v>787</v>
      </c>
      <c r="E238" s="69" t="s">
        <v>788</v>
      </c>
      <c r="F238" s="70" t="s">
        <v>789</v>
      </c>
      <c r="G238" s="90">
        <v>2023</v>
      </c>
      <c r="H238" s="90">
        <v>2023</v>
      </c>
      <c r="I238" s="68" t="s">
        <v>787</v>
      </c>
      <c r="J238" s="90" t="s">
        <v>790</v>
      </c>
      <c r="K238" s="70">
        <v>10</v>
      </c>
      <c r="L238" s="70">
        <v>10</v>
      </c>
      <c r="M238" s="71"/>
      <c r="N238" s="90">
        <v>1</v>
      </c>
      <c r="O238" s="90">
        <v>581</v>
      </c>
      <c r="P238" s="90">
        <v>2092</v>
      </c>
      <c r="Q238" s="90" t="s">
        <v>233</v>
      </c>
      <c r="R238" s="90" t="s">
        <v>84</v>
      </c>
      <c r="S238" s="71"/>
    </row>
    <row r="239" s="24" customFormat="1" ht="33.75" spans="1:19">
      <c r="A239" s="36">
        <v>76</v>
      </c>
      <c r="B239" s="60" t="s">
        <v>553</v>
      </c>
      <c r="C239" s="90" t="s">
        <v>109</v>
      </c>
      <c r="D239" s="68" t="s">
        <v>246</v>
      </c>
      <c r="E239" s="69" t="s">
        <v>791</v>
      </c>
      <c r="F239" s="70" t="s">
        <v>31</v>
      </c>
      <c r="G239" s="90">
        <v>2023</v>
      </c>
      <c r="H239" s="90">
        <v>2023</v>
      </c>
      <c r="I239" s="68" t="s">
        <v>246</v>
      </c>
      <c r="J239" s="90" t="s">
        <v>792</v>
      </c>
      <c r="K239" s="70">
        <v>20</v>
      </c>
      <c r="L239" s="70">
        <v>20</v>
      </c>
      <c r="M239" s="71"/>
      <c r="N239" s="90">
        <v>1</v>
      </c>
      <c r="O239" s="90">
        <v>32</v>
      </c>
      <c r="P239" s="90">
        <v>132</v>
      </c>
      <c r="Q239" s="90" t="s">
        <v>233</v>
      </c>
      <c r="R239" s="90" t="s">
        <v>84</v>
      </c>
      <c r="S239" s="71"/>
    </row>
    <row r="240" s="24" customFormat="1" ht="33.75" spans="1:19">
      <c r="A240" s="36">
        <v>77</v>
      </c>
      <c r="B240" s="60" t="s">
        <v>553</v>
      </c>
      <c r="C240" s="90" t="s">
        <v>109</v>
      </c>
      <c r="D240" s="68" t="s">
        <v>793</v>
      </c>
      <c r="E240" s="69" t="s">
        <v>794</v>
      </c>
      <c r="F240" s="70" t="s">
        <v>31</v>
      </c>
      <c r="G240" s="90">
        <v>2023</v>
      </c>
      <c r="H240" s="90">
        <v>2023</v>
      </c>
      <c r="I240" s="68" t="s">
        <v>793</v>
      </c>
      <c r="J240" s="90" t="s">
        <v>795</v>
      </c>
      <c r="K240" s="70">
        <v>30</v>
      </c>
      <c r="L240" s="70">
        <v>30</v>
      </c>
      <c r="M240" s="71"/>
      <c r="N240" s="90">
        <v>2</v>
      </c>
      <c r="O240" s="90">
        <v>200</v>
      </c>
      <c r="P240" s="90">
        <v>700</v>
      </c>
      <c r="Q240" s="90" t="s">
        <v>233</v>
      </c>
      <c r="R240" s="90" t="s">
        <v>84</v>
      </c>
      <c r="S240" s="71"/>
    </row>
    <row r="241" s="24" customFormat="1" ht="33.75" spans="1:19">
      <c r="A241" s="36">
        <v>78</v>
      </c>
      <c r="B241" s="60" t="s">
        <v>553</v>
      </c>
      <c r="C241" s="60" t="s">
        <v>109</v>
      </c>
      <c r="D241" s="60" t="s">
        <v>796</v>
      </c>
      <c r="E241" s="60" t="s">
        <v>797</v>
      </c>
      <c r="F241" s="60" t="s">
        <v>31</v>
      </c>
      <c r="G241" s="60">
        <v>2023</v>
      </c>
      <c r="H241" s="60">
        <v>2023</v>
      </c>
      <c r="I241" s="60" t="s">
        <v>796</v>
      </c>
      <c r="J241" s="60" t="s">
        <v>798</v>
      </c>
      <c r="K241" s="60">
        <v>50</v>
      </c>
      <c r="L241" s="60">
        <v>50</v>
      </c>
      <c r="M241" s="60"/>
      <c r="N241" s="60">
        <v>1</v>
      </c>
      <c r="O241" s="60">
        <v>184</v>
      </c>
      <c r="P241" s="60">
        <v>685</v>
      </c>
      <c r="Q241" s="60" t="s">
        <v>233</v>
      </c>
      <c r="R241" s="60" t="s">
        <v>84</v>
      </c>
      <c r="S241" s="71"/>
    </row>
    <row r="242" customFormat="1" ht="22.5" spans="1:19">
      <c r="A242" s="36">
        <v>79</v>
      </c>
      <c r="B242" s="60" t="s">
        <v>799</v>
      </c>
      <c r="C242" s="60" t="s">
        <v>800</v>
      </c>
      <c r="D242" s="60" t="s">
        <v>554</v>
      </c>
      <c r="E242" s="60" t="s">
        <v>799</v>
      </c>
      <c r="F242" s="60" t="s">
        <v>307</v>
      </c>
      <c r="G242" s="60">
        <v>2021.3</v>
      </c>
      <c r="H242" s="60">
        <v>2022.12</v>
      </c>
      <c r="I242" s="60" t="s">
        <v>589</v>
      </c>
      <c r="J242" s="60" t="s">
        <v>801</v>
      </c>
      <c r="K242" s="60">
        <v>317.89</v>
      </c>
      <c r="L242" s="60">
        <v>317.89</v>
      </c>
      <c r="M242" s="60"/>
      <c r="N242" s="60"/>
      <c r="O242" s="60"/>
      <c r="P242" s="60"/>
      <c r="Q242" s="60" t="s">
        <v>802</v>
      </c>
      <c r="R242" s="60"/>
      <c r="S242" s="172"/>
    </row>
    <row r="243" customFormat="1" ht="22.5" spans="1:19">
      <c r="A243" s="36">
        <v>80</v>
      </c>
      <c r="B243" s="60" t="s">
        <v>803</v>
      </c>
      <c r="C243" s="60" t="s">
        <v>800</v>
      </c>
      <c r="D243" s="60" t="s">
        <v>554</v>
      </c>
      <c r="E243" s="60" t="s">
        <v>803</v>
      </c>
      <c r="F243" s="60" t="s">
        <v>307</v>
      </c>
      <c r="G243" s="60">
        <v>2021.3</v>
      </c>
      <c r="H243" s="60">
        <v>2022.12</v>
      </c>
      <c r="I243" s="60" t="s">
        <v>589</v>
      </c>
      <c r="J243" s="60" t="s">
        <v>804</v>
      </c>
      <c r="K243" s="60">
        <v>272.05</v>
      </c>
      <c r="L243" s="60">
        <v>272.05</v>
      </c>
      <c r="M243" s="60"/>
      <c r="N243" s="60"/>
      <c r="O243" s="60"/>
      <c r="P243" s="60"/>
      <c r="Q243" s="60" t="s">
        <v>802</v>
      </c>
      <c r="R243" s="60"/>
      <c r="S243" s="172"/>
    </row>
    <row r="244" customFormat="1" ht="22.5" spans="1:19">
      <c r="A244" s="36">
        <v>81</v>
      </c>
      <c r="B244" s="60" t="s">
        <v>805</v>
      </c>
      <c r="C244" s="60" t="s">
        <v>806</v>
      </c>
      <c r="D244" s="60" t="s">
        <v>806</v>
      </c>
      <c r="E244" s="60" t="s">
        <v>805</v>
      </c>
      <c r="F244" s="60" t="s">
        <v>307</v>
      </c>
      <c r="G244" s="60">
        <v>2021.3</v>
      </c>
      <c r="H244" s="60">
        <v>2022.12</v>
      </c>
      <c r="I244" s="60" t="s">
        <v>589</v>
      </c>
      <c r="J244" s="60" t="s">
        <v>807</v>
      </c>
      <c r="K244" s="60">
        <v>350</v>
      </c>
      <c r="L244" s="60">
        <v>350</v>
      </c>
      <c r="M244" s="60"/>
      <c r="N244" s="60"/>
      <c r="O244" s="60"/>
      <c r="P244" s="60"/>
      <c r="Q244" s="60" t="s">
        <v>808</v>
      </c>
      <c r="R244" s="60"/>
      <c r="S244" s="172"/>
    </row>
    <row r="245" customFormat="1" ht="22.5" spans="1:19">
      <c r="A245" s="36">
        <v>82</v>
      </c>
      <c r="B245" s="60" t="s">
        <v>809</v>
      </c>
      <c r="C245" s="60" t="s">
        <v>806</v>
      </c>
      <c r="D245" s="60" t="s">
        <v>806</v>
      </c>
      <c r="E245" s="60" t="s">
        <v>809</v>
      </c>
      <c r="F245" s="60" t="s">
        <v>307</v>
      </c>
      <c r="G245" s="60">
        <v>2021.3</v>
      </c>
      <c r="H245" s="60">
        <v>2022.12</v>
      </c>
      <c r="I245" s="60" t="s">
        <v>589</v>
      </c>
      <c r="J245" s="60" t="s">
        <v>810</v>
      </c>
      <c r="K245" s="60">
        <v>606.3357</v>
      </c>
      <c r="L245" s="60">
        <v>606.3357</v>
      </c>
      <c r="M245" s="60"/>
      <c r="N245" s="60"/>
      <c r="O245" s="60"/>
      <c r="P245" s="60"/>
      <c r="Q245" s="60" t="s">
        <v>811</v>
      </c>
      <c r="R245" s="60"/>
      <c r="S245" s="172"/>
    </row>
    <row r="246" customFormat="1" ht="33.75" spans="1:19">
      <c r="A246" s="36">
        <v>83</v>
      </c>
      <c r="B246" s="60" t="s">
        <v>812</v>
      </c>
      <c r="C246" s="60" t="s">
        <v>800</v>
      </c>
      <c r="D246" s="60" t="s">
        <v>163</v>
      </c>
      <c r="E246" s="60" t="s">
        <v>812</v>
      </c>
      <c r="F246" s="60" t="s">
        <v>307</v>
      </c>
      <c r="G246" s="60">
        <v>2021.3</v>
      </c>
      <c r="H246" s="60">
        <v>2022.12</v>
      </c>
      <c r="I246" s="60" t="s">
        <v>589</v>
      </c>
      <c r="J246" s="60" t="s">
        <v>813</v>
      </c>
      <c r="K246" s="60">
        <v>51.6386</v>
      </c>
      <c r="L246" s="60">
        <v>51.6386</v>
      </c>
      <c r="M246" s="60"/>
      <c r="N246" s="60"/>
      <c r="O246" s="60"/>
      <c r="P246" s="60"/>
      <c r="Q246" s="60" t="s">
        <v>814</v>
      </c>
      <c r="R246" s="60"/>
      <c r="S246" s="172"/>
    </row>
    <row r="247" customFormat="1" ht="78.75" spans="1:19">
      <c r="A247" s="36">
        <v>84</v>
      </c>
      <c r="B247" s="60" t="s">
        <v>815</v>
      </c>
      <c r="C247" s="60" t="s">
        <v>816</v>
      </c>
      <c r="D247" s="60" t="s">
        <v>816</v>
      </c>
      <c r="E247" s="60" t="s">
        <v>815</v>
      </c>
      <c r="F247" s="60" t="s">
        <v>307</v>
      </c>
      <c r="G247" s="60">
        <v>2021.3</v>
      </c>
      <c r="H247" s="60">
        <v>2022.12</v>
      </c>
      <c r="I247" s="60" t="s">
        <v>589</v>
      </c>
      <c r="J247" s="60" t="s">
        <v>817</v>
      </c>
      <c r="K247" s="60">
        <v>90.453342</v>
      </c>
      <c r="L247" s="60">
        <v>90.453342</v>
      </c>
      <c r="M247" s="60"/>
      <c r="N247" s="60"/>
      <c r="O247" s="60"/>
      <c r="P247" s="60"/>
      <c r="Q247" s="60" t="s">
        <v>818</v>
      </c>
      <c r="R247" s="60"/>
      <c r="S247" s="172"/>
    </row>
    <row r="248" customFormat="1" ht="67.5" spans="1:19">
      <c r="A248" s="36">
        <v>85</v>
      </c>
      <c r="B248" s="60" t="s">
        <v>819</v>
      </c>
      <c r="C248" s="60" t="s">
        <v>820</v>
      </c>
      <c r="D248" s="60" t="s">
        <v>820</v>
      </c>
      <c r="E248" s="60" t="s">
        <v>819</v>
      </c>
      <c r="F248" s="60" t="s">
        <v>307</v>
      </c>
      <c r="G248" s="60">
        <v>2021.3</v>
      </c>
      <c r="H248" s="60">
        <v>2022.12</v>
      </c>
      <c r="I248" s="60" t="s">
        <v>589</v>
      </c>
      <c r="J248" s="60" t="s">
        <v>821</v>
      </c>
      <c r="K248" s="60">
        <v>31.53</v>
      </c>
      <c r="L248" s="60">
        <v>31.53</v>
      </c>
      <c r="M248" s="60"/>
      <c r="N248" s="60"/>
      <c r="O248" s="60"/>
      <c r="P248" s="60"/>
      <c r="Q248" s="60" t="s">
        <v>822</v>
      </c>
      <c r="R248" s="60"/>
      <c r="S248" s="172"/>
    </row>
    <row r="249" customFormat="1" ht="56.25" spans="1:19">
      <c r="A249" s="36">
        <v>86</v>
      </c>
      <c r="B249" s="60" t="s">
        <v>823</v>
      </c>
      <c r="C249" s="60" t="s">
        <v>67</v>
      </c>
      <c r="D249" s="60" t="s">
        <v>67</v>
      </c>
      <c r="E249" s="60" t="s">
        <v>823</v>
      </c>
      <c r="F249" s="60" t="s">
        <v>307</v>
      </c>
      <c r="G249" s="60">
        <v>2021.3</v>
      </c>
      <c r="H249" s="60">
        <v>2022.12</v>
      </c>
      <c r="I249" s="60" t="s">
        <v>589</v>
      </c>
      <c r="J249" s="60" t="s">
        <v>824</v>
      </c>
      <c r="K249" s="60">
        <v>130.033</v>
      </c>
      <c r="L249" s="60">
        <v>130.033</v>
      </c>
      <c r="M249" s="60"/>
      <c r="N249" s="60"/>
      <c r="O249" s="60"/>
      <c r="P249" s="60"/>
      <c r="Q249" s="60" t="s">
        <v>825</v>
      </c>
      <c r="R249" s="60"/>
      <c r="S249" s="172"/>
    </row>
    <row r="250" customFormat="1" ht="45" spans="1:19">
      <c r="A250" s="36">
        <v>87</v>
      </c>
      <c r="B250" s="60" t="s">
        <v>826</v>
      </c>
      <c r="C250" s="60" t="s">
        <v>202</v>
      </c>
      <c r="D250" s="60" t="s">
        <v>202</v>
      </c>
      <c r="E250" s="60" t="s">
        <v>826</v>
      </c>
      <c r="F250" s="60" t="s">
        <v>307</v>
      </c>
      <c r="G250" s="60">
        <v>2021.3</v>
      </c>
      <c r="H250" s="60">
        <v>2022.12</v>
      </c>
      <c r="I250" s="60" t="s">
        <v>589</v>
      </c>
      <c r="J250" s="60" t="s">
        <v>827</v>
      </c>
      <c r="K250" s="60">
        <v>50.282851</v>
      </c>
      <c r="L250" s="60">
        <v>50.282851</v>
      </c>
      <c r="M250" s="60"/>
      <c r="N250" s="60"/>
      <c r="O250" s="60"/>
      <c r="P250" s="60"/>
      <c r="Q250" s="60" t="s">
        <v>828</v>
      </c>
      <c r="R250" s="60"/>
      <c r="S250" s="172"/>
    </row>
    <row r="251" customFormat="1" ht="45" spans="1:19">
      <c r="A251" s="36">
        <v>88</v>
      </c>
      <c r="B251" s="60" t="s">
        <v>829</v>
      </c>
      <c r="C251" s="60" t="s">
        <v>162</v>
      </c>
      <c r="D251" s="60" t="s">
        <v>162</v>
      </c>
      <c r="E251" s="60" t="s">
        <v>829</v>
      </c>
      <c r="F251" s="60" t="s">
        <v>307</v>
      </c>
      <c r="G251" s="60">
        <v>2021.3</v>
      </c>
      <c r="H251" s="60">
        <v>2022.12</v>
      </c>
      <c r="I251" s="60" t="s">
        <v>589</v>
      </c>
      <c r="J251" s="60" t="s">
        <v>830</v>
      </c>
      <c r="K251" s="60">
        <v>82.993695</v>
      </c>
      <c r="L251" s="60">
        <v>82.993695</v>
      </c>
      <c r="M251" s="60"/>
      <c r="N251" s="60"/>
      <c r="O251" s="60"/>
      <c r="P251" s="60"/>
      <c r="Q251" s="60" t="s">
        <v>831</v>
      </c>
      <c r="R251" s="60"/>
      <c r="S251" s="172"/>
    </row>
    <row r="252" customFormat="1" ht="45" spans="1:19">
      <c r="A252" s="36">
        <v>89</v>
      </c>
      <c r="B252" s="60" t="s">
        <v>832</v>
      </c>
      <c r="C252" s="60" t="s">
        <v>324</v>
      </c>
      <c r="D252" s="60" t="s">
        <v>324</v>
      </c>
      <c r="E252" s="60" t="s">
        <v>832</v>
      </c>
      <c r="F252" s="60" t="s">
        <v>307</v>
      </c>
      <c r="G252" s="60">
        <v>2021.3</v>
      </c>
      <c r="H252" s="60">
        <v>2022.12</v>
      </c>
      <c r="I252" s="60" t="s">
        <v>589</v>
      </c>
      <c r="J252" s="60" t="s">
        <v>833</v>
      </c>
      <c r="K252" s="60">
        <v>18.3552</v>
      </c>
      <c r="L252" s="60">
        <v>18.3552</v>
      </c>
      <c r="M252" s="60"/>
      <c r="N252" s="60"/>
      <c r="O252" s="60"/>
      <c r="P252" s="60"/>
      <c r="Q252" s="60" t="s">
        <v>834</v>
      </c>
      <c r="R252" s="60"/>
      <c r="S252" s="172"/>
    </row>
    <row r="253" customFormat="1" ht="45" spans="1:19">
      <c r="A253" s="36">
        <v>90</v>
      </c>
      <c r="B253" s="60" t="s">
        <v>835</v>
      </c>
      <c r="C253" s="60" t="s">
        <v>324</v>
      </c>
      <c r="D253" s="60" t="s">
        <v>728</v>
      </c>
      <c r="E253" s="60" t="s">
        <v>835</v>
      </c>
      <c r="F253" s="60" t="s">
        <v>307</v>
      </c>
      <c r="G253" s="60">
        <v>2021.3</v>
      </c>
      <c r="H253" s="60">
        <v>2022.12</v>
      </c>
      <c r="I253" s="60" t="s">
        <v>589</v>
      </c>
      <c r="J253" s="60" t="s">
        <v>836</v>
      </c>
      <c r="K253" s="60">
        <v>49.3264</v>
      </c>
      <c r="L253" s="60">
        <v>49.3264</v>
      </c>
      <c r="M253" s="60"/>
      <c r="N253" s="60"/>
      <c r="O253" s="60"/>
      <c r="P253" s="60"/>
      <c r="Q253" s="60" t="s">
        <v>837</v>
      </c>
      <c r="R253" s="60"/>
      <c r="S253" s="172"/>
    </row>
    <row r="254" customFormat="1" ht="22.5" spans="1:19">
      <c r="A254" s="36">
        <v>91</v>
      </c>
      <c r="B254" s="60" t="s">
        <v>838</v>
      </c>
      <c r="C254" s="60" t="s">
        <v>78</v>
      </c>
      <c r="D254" s="60" t="s">
        <v>839</v>
      </c>
      <c r="E254" s="60" t="s">
        <v>838</v>
      </c>
      <c r="F254" s="60" t="s">
        <v>307</v>
      </c>
      <c r="G254" s="60">
        <v>2021.3</v>
      </c>
      <c r="H254" s="60">
        <v>2022.12</v>
      </c>
      <c r="I254" s="60" t="s">
        <v>589</v>
      </c>
      <c r="J254" s="60" t="s">
        <v>840</v>
      </c>
      <c r="K254" s="60">
        <v>426</v>
      </c>
      <c r="L254" s="60">
        <v>426</v>
      </c>
      <c r="M254" s="60"/>
      <c r="N254" s="60"/>
      <c r="O254" s="60"/>
      <c r="P254" s="60"/>
      <c r="Q254" s="60" t="s">
        <v>834</v>
      </c>
      <c r="R254" s="60"/>
      <c r="S254" s="172"/>
    </row>
    <row r="255" customFormat="1" ht="22.5" spans="1:19">
      <c r="A255" s="36">
        <v>92</v>
      </c>
      <c r="B255" s="60" t="s">
        <v>841</v>
      </c>
      <c r="C255" s="60" t="s">
        <v>78</v>
      </c>
      <c r="D255" s="60" t="s">
        <v>721</v>
      </c>
      <c r="E255" s="60" t="s">
        <v>841</v>
      </c>
      <c r="F255" s="60" t="s">
        <v>307</v>
      </c>
      <c r="G255" s="60">
        <v>2021.3</v>
      </c>
      <c r="H255" s="60">
        <v>2022.12</v>
      </c>
      <c r="I255" s="60" t="s">
        <v>589</v>
      </c>
      <c r="J255" s="60" t="s">
        <v>842</v>
      </c>
      <c r="K255" s="60">
        <v>270</v>
      </c>
      <c r="L255" s="60">
        <v>270</v>
      </c>
      <c r="M255" s="60"/>
      <c r="N255" s="60"/>
      <c r="O255" s="60"/>
      <c r="P255" s="60"/>
      <c r="Q255" s="60" t="s">
        <v>837</v>
      </c>
      <c r="R255" s="60"/>
      <c r="S255" s="172"/>
    </row>
    <row r="256" customFormat="1" ht="22.5" spans="1:19">
      <c r="A256" s="36">
        <v>93</v>
      </c>
      <c r="B256" s="60" t="s">
        <v>843</v>
      </c>
      <c r="C256" s="60" t="s">
        <v>800</v>
      </c>
      <c r="D256" s="60" t="s">
        <v>844</v>
      </c>
      <c r="E256" s="60" t="s">
        <v>843</v>
      </c>
      <c r="F256" s="60" t="s">
        <v>307</v>
      </c>
      <c r="G256" s="60">
        <v>2021.3</v>
      </c>
      <c r="H256" s="60">
        <v>2022.12</v>
      </c>
      <c r="I256" s="60" t="s">
        <v>589</v>
      </c>
      <c r="J256" s="60" t="s">
        <v>845</v>
      </c>
      <c r="K256" s="60">
        <v>2461</v>
      </c>
      <c r="L256" s="60">
        <v>2461</v>
      </c>
      <c r="M256" s="60"/>
      <c r="N256" s="60"/>
      <c r="O256" s="60"/>
      <c r="P256" s="60"/>
      <c r="Q256" s="60" t="s">
        <v>846</v>
      </c>
      <c r="R256" s="60"/>
      <c r="S256" s="172"/>
    </row>
    <row r="257" customFormat="1" ht="22.5" spans="1:19">
      <c r="A257" s="36">
        <v>94</v>
      </c>
      <c r="B257" s="60" t="s">
        <v>847</v>
      </c>
      <c r="C257" s="60" t="s">
        <v>78</v>
      </c>
      <c r="D257" s="60" t="s">
        <v>683</v>
      </c>
      <c r="E257" s="60" t="s">
        <v>847</v>
      </c>
      <c r="F257" s="60" t="s">
        <v>307</v>
      </c>
      <c r="G257" s="60">
        <v>2022.3</v>
      </c>
      <c r="H257" s="60">
        <v>2022.12</v>
      </c>
      <c r="I257" s="60" t="s">
        <v>589</v>
      </c>
      <c r="J257" s="60" t="s">
        <v>848</v>
      </c>
      <c r="K257" s="60">
        <v>1116.5</v>
      </c>
      <c r="L257" s="60">
        <v>1116.5</v>
      </c>
      <c r="M257" s="60"/>
      <c r="N257" s="60"/>
      <c r="O257" s="60"/>
      <c r="P257" s="60"/>
      <c r="Q257" s="60" t="s">
        <v>849</v>
      </c>
      <c r="R257" s="60"/>
      <c r="S257" s="172"/>
    </row>
    <row r="258" customFormat="1" ht="22.5" spans="1:19">
      <c r="A258" s="36">
        <v>95</v>
      </c>
      <c r="B258" s="60" t="s">
        <v>850</v>
      </c>
      <c r="C258" s="60" t="s">
        <v>78</v>
      </c>
      <c r="D258" s="60" t="s">
        <v>851</v>
      </c>
      <c r="E258" s="60" t="s">
        <v>850</v>
      </c>
      <c r="F258" s="60" t="s">
        <v>307</v>
      </c>
      <c r="G258" s="60">
        <v>2022.3</v>
      </c>
      <c r="H258" s="60">
        <v>2022.12</v>
      </c>
      <c r="I258" s="60" t="s">
        <v>589</v>
      </c>
      <c r="J258" s="60" t="s">
        <v>852</v>
      </c>
      <c r="K258" s="60">
        <v>435</v>
      </c>
      <c r="L258" s="60">
        <v>435</v>
      </c>
      <c r="M258" s="60"/>
      <c r="N258" s="60"/>
      <c r="O258" s="60"/>
      <c r="P258" s="60"/>
      <c r="Q258" s="60" t="s">
        <v>853</v>
      </c>
      <c r="R258" s="60"/>
      <c r="S258" s="172"/>
    </row>
    <row r="259" customFormat="1" ht="22.5" spans="1:19">
      <c r="A259" s="36">
        <v>96</v>
      </c>
      <c r="B259" s="60" t="s">
        <v>854</v>
      </c>
      <c r="C259" s="60" t="s">
        <v>324</v>
      </c>
      <c r="D259" s="60" t="s">
        <v>855</v>
      </c>
      <c r="E259" s="60" t="s">
        <v>854</v>
      </c>
      <c r="F259" s="60" t="s">
        <v>307</v>
      </c>
      <c r="G259" s="60">
        <v>2022.3</v>
      </c>
      <c r="H259" s="60">
        <v>2022.12</v>
      </c>
      <c r="I259" s="60" t="s">
        <v>589</v>
      </c>
      <c r="J259" s="60" t="s">
        <v>856</v>
      </c>
      <c r="K259" s="60">
        <v>1015</v>
      </c>
      <c r="L259" s="60">
        <v>1015</v>
      </c>
      <c r="M259" s="60"/>
      <c r="N259" s="60"/>
      <c r="O259" s="60"/>
      <c r="P259" s="60"/>
      <c r="Q259" s="60" t="s">
        <v>857</v>
      </c>
      <c r="R259" s="60"/>
      <c r="S259" s="172"/>
    </row>
    <row r="260" customFormat="1" ht="22.5" spans="1:19">
      <c r="A260" s="36">
        <v>97</v>
      </c>
      <c r="B260" s="60" t="s">
        <v>858</v>
      </c>
      <c r="C260" s="60" t="s">
        <v>78</v>
      </c>
      <c r="D260" s="60" t="s">
        <v>859</v>
      </c>
      <c r="E260" s="60" t="s">
        <v>858</v>
      </c>
      <c r="F260" s="60" t="s">
        <v>307</v>
      </c>
      <c r="G260" s="60">
        <v>2022.3</v>
      </c>
      <c r="H260" s="60">
        <v>2022.12</v>
      </c>
      <c r="I260" s="60" t="s">
        <v>589</v>
      </c>
      <c r="J260" s="60" t="s">
        <v>860</v>
      </c>
      <c r="K260" s="60">
        <v>464</v>
      </c>
      <c r="L260" s="60">
        <v>464</v>
      </c>
      <c r="M260" s="60"/>
      <c r="N260" s="60"/>
      <c r="O260" s="60"/>
      <c r="P260" s="60"/>
      <c r="Q260" s="60" t="s">
        <v>861</v>
      </c>
      <c r="R260" s="60"/>
      <c r="S260" s="172"/>
    </row>
    <row r="261" customFormat="1" ht="22.5" spans="1:19">
      <c r="A261" s="36">
        <v>98</v>
      </c>
      <c r="B261" s="60" t="s">
        <v>862</v>
      </c>
      <c r="C261" s="60" t="s">
        <v>109</v>
      </c>
      <c r="D261" s="60" t="s">
        <v>787</v>
      </c>
      <c r="E261" s="60" t="s">
        <v>862</v>
      </c>
      <c r="F261" s="60" t="s">
        <v>307</v>
      </c>
      <c r="G261" s="60">
        <v>2023.1</v>
      </c>
      <c r="H261" s="60">
        <v>2023.12</v>
      </c>
      <c r="I261" s="60" t="s">
        <v>589</v>
      </c>
      <c r="J261" s="60" t="s">
        <v>863</v>
      </c>
      <c r="K261" s="60">
        <v>170</v>
      </c>
      <c r="L261" s="60">
        <v>170</v>
      </c>
      <c r="M261" s="60"/>
      <c r="N261" s="60"/>
      <c r="O261" s="60"/>
      <c r="P261" s="60"/>
      <c r="Q261" s="60" t="s">
        <v>864</v>
      </c>
      <c r="R261" s="60"/>
      <c r="S261" s="172"/>
    </row>
    <row r="262" customFormat="1" ht="22.5" spans="1:19">
      <c r="A262" s="36">
        <v>99</v>
      </c>
      <c r="B262" s="60" t="s">
        <v>865</v>
      </c>
      <c r="C262" s="60" t="s">
        <v>67</v>
      </c>
      <c r="D262" s="60" t="s">
        <v>142</v>
      </c>
      <c r="E262" s="60" t="s">
        <v>865</v>
      </c>
      <c r="F262" s="60" t="s">
        <v>307</v>
      </c>
      <c r="G262" s="60">
        <v>2023.1</v>
      </c>
      <c r="H262" s="60">
        <v>2023.12</v>
      </c>
      <c r="I262" s="60" t="s">
        <v>589</v>
      </c>
      <c r="J262" s="60" t="s">
        <v>866</v>
      </c>
      <c r="K262" s="60">
        <v>360</v>
      </c>
      <c r="L262" s="60">
        <v>360</v>
      </c>
      <c r="M262" s="60"/>
      <c r="N262" s="60"/>
      <c r="O262" s="60"/>
      <c r="P262" s="60"/>
      <c r="Q262" s="60" t="s">
        <v>867</v>
      </c>
      <c r="R262" s="60"/>
      <c r="S262" s="172"/>
    </row>
    <row r="263" customFormat="1" ht="22.5" spans="1:19">
      <c r="A263" s="36">
        <v>100</v>
      </c>
      <c r="B263" s="60" t="s">
        <v>868</v>
      </c>
      <c r="C263" s="60" t="s">
        <v>78</v>
      </c>
      <c r="D263" s="60" t="s">
        <v>412</v>
      </c>
      <c r="E263" s="60" t="s">
        <v>868</v>
      </c>
      <c r="F263" s="60" t="s">
        <v>307</v>
      </c>
      <c r="G263" s="60">
        <v>2023.1</v>
      </c>
      <c r="H263" s="60">
        <v>2023.12</v>
      </c>
      <c r="I263" s="60" t="s">
        <v>589</v>
      </c>
      <c r="J263" s="60" t="s">
        <v>869</v>
      </c>
      <c r="K263" s="60">
        <v>400</v>
      </c>
      <c r="L263" s="60">
        <v>400</v>
      </c>
      <c r="M263" s="60"/>
      <c r="N263" s="60"/>
      <c r="O263" s="60"/>
      <c r="P263" s="60"/>
      <c r="Q263" s="60" t="s">
        <v>870</v>
      </c>
      <c r="R263" s="60"/>
      <c r="S263" s="172"/>
    </row>
    <row r="264" customFormat="1" ht="22.5" spans="1:19">
      <c r="A264" s="36">
        <v>101</v>
      </c>
      <c r="B264" s="60" t="s">
        <v>871</v>
      </c>
      <c r="C264" s="60" t="s">
        <v>136</v>
      </c>
      <c r="D264" s="60" t="s">
        <v>872</v>
      </c>
      <c r="E264" s="60" t="s">
        <v>871</v>
      </c>
      <c r="F264" s="60" t="s">
        <v>307</v>
      </c>
      <c r="G264" s="60">
        <v>2022.3</v>
      </c>
      <c r="H264" s="60">
        <v>2022.12</v>
      </c>
      <c r="I264" s="60" t="s">
        <v>589</v>
      </c>
      <c r="J264" s="60" t="s">
        <v>873</v>
      </c>
      <c r="K264" s="60">
        <v>384.8</v>
      </c>
      <c r="L264" s="60">
        <v>384.8</v>
      </c>
      <c r="M264" s="60"/>
      <c r="N264" s="60"/>
      <c r="O264" s="60"/>
      <c r="P264" s="60"/>
      <c r="Q264" s="60" t="s">
        <v>874</v>
      </c>
      <c r="R264" s="60"/>
      <c r="S264" s="172"/>
    </row>
    <row r="265" customFormat="1" ht="22.5" spans="1:19">
      <c r="A265" s="36">
        <v>102</v>
      </c>
      <c r="B265" s="60" t="s">
        <v>875</v>
      </c>
      <c r="C265" s="60" t="s">
        <v>67</v>
      </c>
      <c r="D265" s="60" t="s">
        <v>68</v>
      </c>
      <c r="E265" s="60" t="s">
        <v>875</v>
      </c>
      <c r="F265" s="60" t="s">
        <v>307</v>
      </c>
      <c r="G265" s="60">
        <v>2022.3</v>
      </c>
      <c r="H265" s="60">
        <v>2022.12</v>
      </c>
      <c r="I265" s="60" t="s">
        <v>589</v>
      </c>
      <c r="J265" s="60" t="s">
        <v>876</v>
      </c>
      <c r="K265" s="60">
        <v>406.4</v>
      </c>
      <c r="L265" s="60">
        <v>406.4</v>
      </c>
      <c r="M265" s="60"/>
      <c r="N265" s="60"/>
      <c r="O265" s="60"/>
      <c r="P265" s="60"/>
      <c r="Q265" s="60" t="s">
        <v>877</v>
      </c>
      <c r="R265" s="60"/>
      <c r="S265" s="172"/>
    </row>
    <row r="266" customFormat="1" spans="1:19">
      <c r="A266" s="36">
        <v>103</v>
      </c>
      <c r="B266" s="60" t="s">
        <v>878</v>
      </c>
      <c r="C266" s="60" t="s">
        <v>74</v>
      </c>
      <c r="D266" s="60" t="s">
        <v>573</v>
      </c>
      <c r="E266" s="60" t="s">
        <v>878</v>
      </c>
      <c r="F266" s="60" t="s">
        <v>307</v>
      </c>
      <c r="G266" s="60">
        <v>2022.3</v>
      </c>
      <c r="H266" s="60">
        <v>2022.12</v>
      </c>
      <c r="I266" s="60" t="s">
        <v>589</v>
      </c>
      <c r="J266" s="60" t="s">
        <v>879</v>
      </c>
      <c r="K266" s="60">
        <v>445.6</v>
      </c>
      <c r="L266" s="60">
        <v>445.6</v>
      </c>
      <c r="M266" s="60"/>
      <c r="N266" s="60"/>
      <c r="O266" s="60"/>
      <c r="P266" s="60"/>
      <c r="Q266" s="60" t="s">
        <v>880</v>
      </c>
      <c r="R266" s="60"/>
      <c r="S266" s="172"/>
    </row>
    <row r="267" customFormat="1" spans="1:19">
      <c r="A267" s="36">
        <v>104</v>
      </c>
      <c r="B267" s="60" t="s">
        <v>881</v>
      </c>
      <c r="C267" s="60" t="s">
        <v>324</v>
      </c>
      <c r="D267" s="60" t="s">
        <v>325</v>
      </c>
      <c r="E267" s="60" t="s">
        <v>881</v>
      </c>
      <c r="F267" s="60" t="s">
        <v>307</v>
      </c>
      <c r="G267" s="60">
        <v>2022.3</v>
      </c>
      <c r="H267" s="60">
        <v>2022.12</v>
      </c>
      <c r="I267" s="60" t="s">
        <v>589</v>
      </c>
      <c r="J267" s="60" t="s">
        <v>882</v>
      </c>
      <c r="K267" s="60">
        <v>87.2</v>
      </c>
      <c r="L267" s="60">
        <v>87.2</v>
      </c>
      <c r="M267" s="60"/>
      <c r="N267" s="60"/>
      <c r="O267" s="60"/>
      <c r="P267" s="60"/>
      <c r="Q267" s="60" t="s">
        <v>883</v>
      </c>
      <c r="R267" s="60"/>
      <c r="S267" s="172"/>
    </row>
    <row r="268" s="20" customFormat="1" spans="1:19">
      <c r="A268" s="36">
        <v>105</v>
      </c>
      <c r="B268" s="43" t="s">
        <v>884</v>
      </c>
      <c r="C268" s="43" t="s">
        <v>36</v>
      </c>
      <c r="D268" s="43" t="s">
        <v>53</v>
      </c>
      <c r="E268" s="43" t="s">
        <v>885</v>
      </c>
      <c r="F268" s="43" t="s">
        <v>31</v>
      </c>
      <c r="G268" s="43">
        <v>2023.4</v>
      </c>
      <c r="H268" s="43">
        <v>2023.11</v>
      </c>
      <c r="I268" s="43" t="s">
        <v>484</v>
      </c>
      <c r="J268" s="43" t="s">
        <v>886</v>
      </c>
      <c r="K268" s="43">
        <v>80</v>
      </c>
      <c r="L268" s="43">
        <v>80</v>
      </c>
      <c r="M268" s="43"/>
      <c r="N268" s="43">
        <v>1</v>
      </c>
      <c r="O268" s="43">
        <v>38</v>
      </c>
      <c r="P268" s="43">
        <v>107</v>
      </c>
      <c r="Q268" s="43"/>
      <c r="R268" s="43" t="s">
        <v>84</v>
      </c>
      <c r="S268" s="43"/>
    </row>
    <row r="269" s="24" customFormat="1" ht="24" spans="1:19">
      <c r="A269" s="36">
        <v>106</v>
      </c>
      <c r="B269" s="60" t="s">
        <v>628</v>
      </c>
      <c r="C269" s="90" t="s">
        <v>109</v>
      </c>
      <c r="D269" s="90" t="s">
        <v>451</v>
      </c>
      <c r="E269" s="69" t="s">
        <v>887</v>
      </c>
      <c r="F269" s="90" t="s">
        <v>31</v>
      </c>
      <c r="G269" s="122">
        <v>2023</v>
      </c>
      <c r="H269" s="122">
        <v>2023</v>
      </c>
      <c r="I269" s="90" t="s">
        <v>451</v>
      </c>
      <c r="J269" s="90" t="s">
        <v>888</v>
      </c>
      <c r="K269" s="90">
        <v>350</v>
      </c>
      <c r="L269" s="90">
        <v>350</v>
      </c>
      <c r="M269" s="90"/>
      <c r="N269" s="90">
        <v>1</v>
      </c>
      <c r="O269" s="90">
        <v>926</v>
      </c>
      <c r="P269" s="90">
        <v>3378</v>
      </c>
      <c r="Q269" s="90" t="s">
        <v>889</v>
      </c>
      <c r="R269" s="90" t="s">
        <v>84</v>
      </c>
      <c r="S269" s="71"/>
    </row>
    <row r="270" s="20" customFormat="1" ht="22.5" spans="1:19">
      <c r="A270" s="36">
        <v>107</v>
      </c>
      <c r="B270" s="42" t="s">
        <v>890</v>
      </c>
      <c r="C270" s="43" t="s">
        <v>36</v>
      </c>
      <c r="D270" s="43" t="s">
        <v>37</v>
      </c>
      <c r="E270" s="43" t="s">
        <v>891</v>
      </c>
      <c r="F270" s="43" t="s">
        <v>31</v>
      </c>
      <c r="G270" s="43">
        <v>2023.5</v>
      </c>
      <c r="H270" s="43">
        <v>2023.5</v>
      </c>
      <c r="I270" s="43" t="s">
        <v>40</v>
      </c>
      <c r="J270" s="43" t="s">
        <v>892</v>
      </c>
      <c r="K270" s="43">
        <v>25</v>
      </c>
      <c r="L270" s="43">
        <v>25</v>
      </c>
      <c r="M270" s="43">
        <v>0</v>
      </c>
      <c r="N270" s="43">
        <v>1</v>
      </c>
      <c r="O270" s="43">
        <v>605</v>
      </c>
      <c r="P270" s="43">
        <v>1820</v>
      </c>
      <c r="Q270" s="43" t="s">
        <v>892</v>
      </c>
      <c r="R270" s="43" t="s">
        <v>35</v>
      </c>
      <c r="S270" s="42"/>
    </row>
    <row r="271" s="20" customFormat="1" ht="22.5" spans="1:19">
      <c r="A271" s="36">
        <v>108</v>
      </c>
      <c r="B271" s="42" t="s">
        <v>890</v>
      </c>
      <c r="C271" s="43" t="s">
        <v>36</v>
      </c>
      <c r="D271" s="43" t="s">
        <v>37</v>
      </c>
      <c r="E271" s="43" t="s">
        <v>893</v>
      </c>
      <c r="F271" s="43" t="s">
        <v>31</v>
      </c>
      <c r="G271" s="43">
        <v>2023.5</v>
      </c>
      <c r="H271" s="43">
        <v>2024.5</v>
      </c>
      <c r="I271" s="43" t="s">
        <v>40</v>
      </c>
      <c r="J271" s="43" t="s">
        <v>894</v>
      </c>
      <c r="K271" s="43">
        <v>100</v>
      </c>
      <c r="L271" s="43">
        <v>100</v>
      </c>
      <c r="M271" s="43">
        <v>0</v>
      </c>
      <c r="N271" s="43">
        <v>1</v>
      </c>
      <c r="O271" s="43">
        <v>605</v>
      </c>
      <c r="P271" s="43">
        <v>1820</v>
      </c>
      <c r="Q271" s="43" t="s">
        <v>894</v>
      </c>
      <c r="R271" s="43" t="s">
        <v>35</v>
      </c>
      <c r="S271" s="42"/>
    </row>
    <row r="272" s="20" customFormat="1" ht="22.5" spans="1:19">
      <c r="A272" s="36">
        <v>109</v>
      </c>
      <c r="B272" s="43" t="s">
        <v>890</v>
      </c>
      <c r="C272" s="43" t="s">
        <v>36</v>
      </c>
      <c r="D272" s="43" t="s">
        <v>37</v>
      </c>
      <c r="E272" s="43" t="s">
        <v>895</v>
      </c>
      <c r="F272" s="43" t="s">
        <v>31</v>
      </c>
      <c r="G272" s="43">
        <v>2023.5</v>
      </c>
      <c r="H272" s="43">
        <v>2024.5</v>
      </c>
      <c r="I272" s="43" t="s">
        <v>40</v>
      </c>
      <c r="J272" s="43" t="s">
        <v>896</v>
      </c>
      <c r="K272" s="43">
        <v>10</v>
      </c>
      <c r="L272" s="43">
        <v>10</v>
      </c>
      <c r="M272" s="43">
        <v>0</v>
      </c>
      <c r="N272" s="43">
        <v>1</v>
      </c>
      <c r="O272" s="43">
        <v>605</v>
      </c>
      <c r="P272" s="43">
        <v>1820</v>
      </c>
      <c r="Q272" s="43" t="s">
        <v>896</v>
      </c>
      <c r="R272" s="43" t="s">
        <v>35</v>
      </c>
      <c r="S272" s="43"/>
    </row>
    <row r="273" s="20" customFormat="1" ht="22.5" spans="1:19">
      <c r="A273" s="36">
        <v>110</v>
      </c>
      <c r="B273" s="43" t="s">
        <v>890</v>
      </c>
      <c r="C273" s="43" t="s">
        <v>36</v>
      </c>
      <c r="D273" s="43" t="s">
        <v>37</v>
      </c>
      <c r="E273" s="43" t="s">
        <v>897</v>
      </c>
      <c r="F273" s="43" t="s">
        <v>31</v>
      </c>
      <c r="G273" s="43">
        <v>2023.5</v>
      </c>
      <c r="H273" s="43">
        <v>2024.5</v>
      </c>
      <c r="I273" s="43" t="s">
        <v>40</v>
      </c>
      <c r="J273" s="43" t="s">
        <v>898</v>
      </c>
      <c r="K273" s="43">
        <v>10</v>
      </c>
      <c r="L273" s="43">
        <v>10</v>
      </c>
      <c r="M273" s="43">
        <v>0</v>
      </c>
      <c r="N273" s="43">
        <v>1</v>
      </c>
      <c r="O273" s="43">
        <v>605</v>
      </c>
      <c r="P273" s="43">
        <v>1820</v>
      </c>
      <c r="Q273" s="43" t="s">
        <v>898</v>
      </c>
      <c r="R273" s="43" t="s">
        <v>35</v>
      </c>
      <c r="S273" s="43"/>
    </row>
    <row r="274" s="20" customFormat="1" ht="22.5" spans="1:19">
      <c r="A274" s="36">
        <v>111</v>
      </c>
      <c r="B274" s="43" t="s">
        <v>890</v>
      </c>
      <c r="C274" s="43" t="s">
        <v>36</v>
      </c>
      <c r="D274" s="43" t="s">
        <v>37</v>
      </c>
      <c r="E274" s="43" t="s">
        <v>899</v>
      </c>
      <c r="F274" s="43" t="s">
        <v>31</v>
      </c>
      <c r="G274" s="43">
        <v>2023.5</v>
      </c>
      <c r="H274" s="43">
        <v>2024.6</v>
      </c>
      <c r="I274" s="43" t="s">
        <v>40</v>
      </c>
      <c r="J274" s="43" t="s">
        <v>900</v>
      </c>
      <c r="K274" s="43">
        <v>25</v>
      </c>
      <c r="L274" s="43">
        <v>25</v>
      </c>
      <c r="M274" s="43">
        <v>0</v>
      </c>
      <c r="N274" s="43">
        <v>1</v>
      </c>
      <c r="O274" s="43">
        <v>605</v>
      </c>
      <c r="P274" s="43">
        <v>1820</v>
      </c>
      <c r="Q274" s="43" t="s">
        <v>900</v>
      </c>
      <c r="R274" s="43" t="s">
        <v>35</v>
      </c>
      <c r="S274" s="43"/>
    </row>
    <row r="275" s="20" customFormat="1" ht="22.5" spans="1:19">
      <c r="A275" s="36">
        <v>112</v>
      </c>
      <c r="B275" s="43" t="s">
        <v>890</v>
      </c>
      <c r="C275" s="43" t="s">
        <v>36</v>
      </c>
      <c r="D275" s="43" t="s">
        <v>176</v>
      </c>
      <c r="E275" s="43" t="s">
        <v>628</v>
      </c>
      <c r="F275" s="43" t="s">
        <v>31</v>
      </c>
      <c r="G275" s="43">
        <v>2023.3</v>
      </c>
      <c r="H275" s="43">
        <v>2023.6</v>
      </c>
      <c r="I275" s="43" t="s">
        <v>177</v>
      </c>
      <c r="J275" s="43" t="s">
        <v>901</v>
      </c>
      <c r="K275" s="43">
        <v>100</v>
      </c>
      <c r="L275" s="43">
        <v>100</v>
      </c>
      <c r="M275" s="43"/>
      <c r="N275" s="43">
        <v>1</v>
      </c>
      <c r="O275" s="43">
        <v>605</v>
      </c>
      <c r="P275" s="43">
        <v>1895</v>
      </c>
      <c r="Q275" s="90" t="s">
        <v>233</v>
      </c>
      <c r="R275" s="43" t="s">
        <v>84</v>
      </c>
      <c r="S275" s="43"/>
    </row>
    <row r="276" s="21" customFormat="1" ht="22.5" spans="1:19">
      <c r="A276" s="36">
        <v>113</v>
      </c>
      <c r="B276" s="43" t="s">
        <v>890</v>
      </c>
      <c r="C276" s="43" t="s">
        <v>67</v>
      </c>
      <c r="D276" s="43" t="s">
        <v>902</v>
      </c>
      <c r="E276" s="43" t="s">
        <v>903</v>
      </c>
      <c r="F276" s="43" t="s">
        <v>31</v>
      </c>
      <c r="G276" s="43">
        <v>2023</v>
      </c>
      <c r="H276" s="43">
        <v>2023</v>
      </c>
      <c r="I276" s="43" t="s">
        <v>145</v>
      </c>
      <c r="J276" s="43" t="s">
        <v>904</v>
      </c>
      <c r="K276" s="43">
        <v>60</v>
      </c>
      <c r="L276" s="43">
        <v>60</v>
      </c>
      <c r="M276" s="43"/>
      <c r="N276" s="43">
        <v>1</v>
      </c>
      <c r="O276" s="43">
        <v>156</v>
      </c>
      <c r="P276" s="43">
        <v>612</v>
      </c>
      <c r="Q276" s="90" t="s">
        <v>233</v>
      </c>
      <c r="R276" s="43"/>
      <c r="S276" s="96"/>
    </row>
    <row r="277" s="21" customFormat="1" ht="22.5" spans="1:19">
      <c r="A277" s="36">
        <v>114</v>
      </c>
      <c r="B277" s="43" t="s">
        <v>890</v>
      </c>
      <c r="C277" s="43" t="s">
        <v>67</v>
      </c>
      <c r="D277" s="43" t="s">
        <v>905</v>
      </c>
      <c r="E277" s="43" t="s">
        <v>906</v>
      </c>
      <c r="F277" s="43" t="s">
        <v>31</v>
      </c>
      <c r="G277" s="43">
        <v>2023</v>
      </c>
      <c r="H277" s="43">
        <v>2023</v>
      </c>
      <c r="I277" s="43" t="s">
        <v>145</v>
      </c>
      <c r="J277" s="43" t="s">
        <v>907</v>
      </c>
      <c r="K277" s="43">
        <v>30</v>
      </c>
      <c r="L277" s="43">
        <v>30</v>
      </c>
      <c r="M277" s="43"/>
      <c r="N277" s="43" t="s">
        <v>908</v>
      </c>
      <c r="O277" s="43">
        <v>600</v>
      </c>
      <c r="P277" s="43">
        <v>2300</v>
      </c>
      <c r="Q277" s="90" t="s">
        <v>233</v>
      </c>
      <c r="R277" s="43"/>
      <c r="S277" s="96"/>
    </row>
    <row r="278" s="21" customFormat="1" ht="22.5" spans="1:19">
      <c r="A278" s="36">
        <v>115</v>
      </c>
      <c r="B278" s="43" t="s">
        <v>890</v>
      </c>
      <c r="C278" s="43" t="s">
        <v>67</v>
      </c>
      <c r="D278" s="43" t="s">
        <v>68</v>
      </c>
      <c r="E278" s="43" t="s">
        <v>909</v>
      </c>
      <c r="F278" s="43" t="s">
        <v>31</v>
      </c>
      <c r="G278" s="43">
        <v>2023</v>
      </c>
      <c r="H278" s="43">
        <v>2023</v>
      </c>
      <c r="I278" s="43" t="s">
        <v>145</v>
      </c>
      <c r="J278" s="43" t="s">
        <v>910</v>
      </c>
      <c r="K278" s="43">
        <v>30</v>
      </c>
      <c r="L278" s="43">
        <v>30</v>
      </c>
      <c r="M278" s="43"/>
      <c r="N278" s="43">
        <v>1</v>
      </c>
      <c r="O278" s="43">
        <v>90</v>
      </c>
      <c r="P278" s="43">
        <v>375</v>
      </c>
      <c r="Q278" s="90" t="s">
        <v>233</v>
      </c>
      <c r="R278" s="43"/>
      <c r="S278" s="96"/>
    </row>
    <row r="279" s="21" customFormat="1" ht="22.5" spans="1:19">
      <c r="A279" s="36">
        <v>116</v>
      </c>
      <c r="B279" s="43" t="s">
        <v>890</v>
      </c>
      <c r="C279" s="43" t="s">
        <v>67</v>
      </c>
      <c r="D279" s="43" t="s">
        <v>665</v>
      </c>
      <c r="E279" s="43" t="s">
        <v>911</v>
      </c>
      <c r="F279" s="43" t="s">
        <v>31</v>
      </c>
      <c r="G279" s="43">
        <v>2023</v>
      </c>
      <c r="H279" s="43">
        <v>2023</v>
      </c>
      <c r="I279" s="43" t="s">
        <v>145</v>
      </c>
      <c r="J279" s="43" t="s">
        <v>912</v>
      </c>
      <c r="K279" s="43">
        <v>60</v>
      </c>
      <c r="L279" s="43">
        <v>60</v>
      </c>
      <c r="M279" s="43"/>
      <c r="N279" s="43">
        <v>1</v>
      </c>
      <c r="O279" s="43">
        <v>43</v>
      </c>
      <c r="P279" s="43">
        <v>148</v>
      </c>
      <c r="Q279" s="90" t="s">
        <v>233</v>
      </c>
      <c r="R279" s="43"/>
      <c r="S279" s="96"/>
    </row>
    <row r="280" s="21" customFormat="1" ht="33.75" spans="1:19">
      <c r="A280" s="36">
        <v>117</v>
      </c>
      <c r="B280" s="43" t="s">
        <v>890</v>
      </c>
      <c r="C280" s="43" t="s">
        <v>67</v>
      </c>
      <c r="D280" s="43" t="s">
        <v>317</v>
      </c>
      <c r="E280" s="43" t="s">
        <v>913</v>
      </c>
      <c r="F280" s="43"/>
      <c r="G280" s="43">
        <v>2023</v>
      </c>
      <c r="H280" s="43">
        <v>2023</v>
      </c>
      <c r="I280" s="43" t="s">
        <v>71</v>
      </c>
      <c r="J280" s="43" t="s">
        <v>913</v>
      </c>
      <c r="K280" s="43">
        <v>12</v>
      </c>
      <c r="L280" s="43">
        <v>12</v>
      </c>
      <c r="M280" s="43"/>
      <c r="N280" s="43">
        <v>1</v>
      </c>
      <c r="O280" s="43">
        <v>45</v>
      </c>
      <c r="P280" s="43">
        <v>135</v>
      </c>
      <c r="Q280" s="90" t="s">
        <v>233</v>
      </c>
      <c r="R280" s="43"/>
      <c r="S280" s="96"/>
    </row>
    <row r="281" s="20" customFormat="1" ht="22.5" spans="1:19">
      <c r="A281" s="36">
        <v>118</v>
      </c>
      <c r="B281" s="43" t="s">
        <v>890</v>
      </c>
      <c r="C281" s="43" t="s">
        <v>74</v>
      </c>
      <c r="D281" s="43" t="s">
        <v>486</v>
      </c>
      <c r="E281" s="43" t="s">
        <v>914</v>
      </c>
      <c r="F281" s="43" t="s">
        <v>31</v>
      </c>
      <c r="G281" s="43">
        <v>2023</v>
      </c>
      <c r="H281" s="43">
        <v>2023</v>
      </c>
      <c r="I281" s="43" t="s">
        <v>486</v>
      </c>
      <c r="J281" s="43" t="s">
        <v>915</v>
      </c>
      <c r="K281" s="43">
        <v>60</v>
      </c>
      <c r="L281" s="43">
        <v>60</v>
      </c>
      <c r="M281" s="43"/>
      <c r="N281" s="43"/>
      <c r="O281" s="43">
        <v>110</v>
      </c>
      <c r="P281" s="43">
        <v>300</v>
      </c>
      <c r="Q281" s="90" t="s">
        <v>233</v>
      </c>
      <c r="R281" s="43"/>
      <c r="S281" s="119"/>
    </row>
    <row r="282" s="28" customFormat="1" ht="23" customHeight="1" spans="1:19">
      <c r="A282" s="36">
        <v>119</v>
      </c>
      <c r="B282" s="43" t="s">
        <v>890</v>
      </c>
      <c r="C282" s="43" t="s">
        <v>78</v>
      </c>
      <c r="D282" s="43" t="s">
        <v>916</v>
      </c>
      <c r="E282" s="43" t="s">
        <v>917</v>
      </c>
      <c r="F282" s="43" t="s">
        <v>31</v>
      </c>
      <c r="G282" s="43">
        <v>2023.1</v>
      </c>
      <c r="H282" s="43">
        <v>2023.12</v>
      </c>
      <c r="I282" s="43" t="s">
        <v>918</v>
      </c>
      <c r="J282" s="43" t="s">
        <v>919</v>
      </c>
      <c r="K282" s="43">
        <v>20</v>
      </c>
      <c r="L282" s="43">
        <f>K282</f>
        <v>20</v>
      </c>
      <c r="M282" s="43"/>
      <c r="N282" s="43">
        <v>1</v>
      </c>
      <c r="O282" s="43">
        <v>325</v>
      </c>
      <c r="P282" s="43">
        <v>1036</v>
      </c>
      <c r="Q282" s="43" t="s">
        <v>920</v>
      </c>
      <c r="R282" s="43" t="s">
        <v>84</v>
      </c>
      <c r="S282" s="42"/>
    </row>
    <row r="283" s="23" customFormat="1" ht="22.5" spans="1:19">
      <c r="A283" s="36">
        <v>120</v>
      </c>
      <c r="B283" s="60" t="s">
        <v>890</v>
      </c>
      <c r="C283" s="43" t="s">
        <v>86</v>
      </c>
      <c r="D283" s="43" t="s">
        <v>256</v>
      </c>
      <c r="E283" s="43" t="s">
        <v>921</v>
      </c>
      <c r="F283" s="43" t="s">
        <v>31</v>
      </c>
      <c r="G283" s="43">
        <v>2023</v>
      </c>
      <c r="H283" s="43">
        <v>2023</v>
      </c>
      <c r="I283" s="43" t="s">
        <v>256</v>
      </c>
      <c r="J283" s="43" t="s">
        <v>922</v>
      </c>
      <c r="K283" s="43">
        <v>20</v>
      </c>
      <c r="L283" s="43">
        <v>20</v>
      </c>
      <c r="M283" s="43"/>
      <c r="N283" s="43">
        <v>1</v>
      </c>
      <c r="O283" s="43">
        <v>8</v>
      </c>
      <c r="P283" s="43">
        <v>20</v>
      </c>
      <c r="Q283" s="90" t="s">
        <v>233</v>
      </c>
      <c r="R283" s="43" t="s">
        <v>84</v>
      </c>
      <c r="S283" s="102"/>
    </row>
    <row r="284" s="23" customFormat="1" ht="22.5" spans="1:19">
      <c r="A284" s="36">
        <v>121</v>
      </c>
      <c r="B284" s="60" t="s">
        <v>890</v>
      </c>
      <c r="C284" s="43" t="s">
        <v>86</v>
      </c>
      <c r="D284" s="43" t="s">
        <v>923</v>
      </c>
      <c r="E284" s="43" t="s">
        <v>924</v>
      </c>
      <c r="F284" s="43" t="s">
        <v>337</v>
      </c>
      <c r="G284" s="43">
        <v>2023.05</v>
      </c>
      <c r="H284" s="43">
        <v>2023.1</v>
      </c>
      <c r="I284" s="43" t="s">
        <v>925</v>
      </c>
      <c r="J284" s="43" t="s">
        <v>926</v>
      </c>
      <c r="K284" s="43">
        <v>18</v>
      </c>
      <c r="L284" s="43">
        <v>18</v>
      </c>
      <c r="M284" s="43"/>
      <c r="N284" s="43">
        <v>1</v>
      </c>
      <c r="O284" s="43">
        <v>530</v>
      </c>
      <c r="P284" s="43">
        <v>1650</v>
      </c>
      <c r="Q284" s="43" t="s">
        <v>927</v>
      </c>
      <c r="R284" s="43" t="s">
        <v>84</v>
      </c>
      <c r="S284" s="102"/>
    </row>
    <row r="285" s="24" customFormat="1" ht="22.5" spans="1:19">
      <c r="A285" s="36">
        <v>122</v>
      </c>
      <c r="B285" s="60" t="s">
        <v>890</v>
      </c>
      <c r="C285" s="90" t="s">
        <v>109</v>
      </c>
      <c r="D285" s="68" t="s">
        <v>928</v>
      </c>
      <c r="E285" s="69" t="s">
        <v>929</v>
      </c>
      <c r="F285" s="70" t="s">
        <v>31</v>
      </c>
      <c r="G285" s="122">
        <v>2023</v>
      </c>
      <c r="H285" s="122">
        <v>2023</v>
      </c>
      <c r="I285" s="68" t="s">
        <v>928</v>
      </c>
      <c r="J285" s="90" t="s">
        <v>930</v>
      </c>
      <c r="K285" s="70">
        <v>15</v>
      </c>
      <c r="L285" s="70">
        <v>15</v>
      </c>
      <c r="M285" s="148"/>
      <c r="N285" s="90">
        <v>1</v>
      </c>
      <c r="O285" s="90">
        <v>100</v>
      </c>
      <c r="P285" s="90">
        <v>400</v>
      </c>
      <c r="Q285" s="90" t="s">
        <v>233</v>
      </c>
      <c r="R285" s="90" t="s">
        <v>84</v>
      </c>
      <c r="S285" s="71"/>
    </row>
    <row r="286" s="24" customFormat="1" ht="22.5" spans="1:19">
      <c r="A286" s="36">
        <v>123</v>
      </c>
      <c r="B286" s="60" t="s">
        <v>890</v>
      </c>
      <c r="C286" s="90" t="s">
        <v>109</v>
      </c>
      <c r="D286" s="68" t="s">
        <v>928</v>
      </c>
      <c r="E286" s="69" t="s">
        <v>929</v>
      </c>
      <c r="F286" s="70" t="s">
        <v>31</v>
      </c>
      <c r="G286" s="122">
        <v>2023</v>
      </c>
      <c r="H286" s="122">
        <v>2023</v>
      </c>
      <c r="I286" s="68" t="s">
        <v>928</v>
      </c>
      <c r="J286" s="90" t="s">
        <v>931</v>
      </c>
      <c r="K286" s="70">
        <v>10</v>
      </c>
      <c r="L286" s="70">
        <v>10</v>
      </c>
      <c r="M286" s="148"/>
      <c r="N286" s="90">
        <v>1</v>
      </c>
      <c r="O286" s="90">
        <v>110</v>
      </c>
      <c r="P286" s="90">
        <v>420</v>
      </c>
      <c r="Q286" s="90" t="s">
        <v>233</v>
      </c>
      <c r="R286" s="90" t="s">
        <v>84</v>
      </c>
      <c r="S286" s="71"/>
    </row>
    <row r="287" s="21" customFormat="1" ht="30" customHeight="1" spans="1:19">
      <c r="A287" s="36">
        <v>124</v>
      </c>
      <c r="B287" s="43" t="s">
        <v>932</v>
      </c>
      <c r="C287" s="43" t="s">
        <v>67</v>
      </c>
      <c r="D287" s="43" t="s">
        <v>933</v>
      </c>
      <c r="E287" s="43" t="s">
        <v>934</v>
      </c>
      <c r="F287" s="43" t="s">
        <v>31</v>
      </c>
      <c r="G287" s="43"/>
      <c r="H287" s="43"/>
      <c r="I287" s="43"/>
      <c r="J287" s="43" t="s">
        <v>934</v>
      </c>
      <c r="K287" s="43">
        <v>30</v>
      </c>
      <c r="L287" s="43">
        <v>30</v>
      </c>
      <c r="M287" s="43"/>
      <c r="N287" s="43"/>
      <c r="O287" s="43">
        <v>87</v>
      </c>
      <c r="P287" s="43" t="s">
        <v>935</v>
      </c>
      <c r="Q287" s="90" t="s">
        <v>233</v>
      </c>
      <c r="R287" s="43"/>
      <c r="S287" s="43"/>
    </row>
    <row r="288" s="20" customFormat="1" ht="22.5" spans="1:19">
      <c r="A288" s="36">
        <v>125</v>
      </c>
      <c r="B288" s="43" t="s">
        <v>936</v>
      </c>
      <c r="C288" s="43" t="s">
        <v>36</v>
      </c>
      <c r="D288" s="43" t="s">
        <v>37</v>
      </c>
      <c r="E288" s="43" t="s">
        <v>937</v>
      </c>
      <c r="F288" s="43" t="s">
        <v>31</v>
      </c>
      <c r="G288" s="43">
        <v>2023.6</v>
      </c>
      <c r="H288" s="43">
        <v>2023.8</v>
      </c>
      <c r="I288" s="43" t="s">
        <v>40</v>
      </c>
      <c r="J288" s="43" t="s">
        <v>938</v>
      </c>
      <c r="K288" s="43">
        <v>120</v>
      </c>
      <c r="L288" s="43">
        <v>120</v>
      </c>
      <c r="M288" s="43">
        <v>0</v>
      </c>
      <c r="N288" s="43">
        <v>1</v>
      </c>
      <c r="O288" s="43">
        <v>605</v>
      </c>
      <c r="P288" s="43">
        <v>1820</v>
      </c>
      <c r="Q288" s="43" t="s">
        <v>938</v>
      </c>
      <c r="R288" s="43" t="s">
        <v>35</v>
      </c>
      <c r="S288" s="43"/>
    </row>
    <row r="289" s="20" customFormat="1" ht="30" customHeight="1" spans="1:19">
      <c r="A289" s="36">
        <v>126</v>
      </c>
      <c r="B289" s="43" t="s">
        <v>936</v>
      </c>
      <c r="C289" s="43" t="s">
        <v>36</v>
      </c>
      <c r="D289" s="43" t="s">
        <v>176</v>
      </c>
      <c r="E289" s="43" t="s">
        <v>939</v>
      </c>
      <c r="F289" s="43" t="s">
        <v>31</v>
      </c>
      <c r="G289" s="43">
        <v>2023.1</v>
      </c>
      <c r="H289" s="43">
        <v>2023.3</v>
      </c>
      <c r="I289" s="43" t="s">
        <v>177</v>
      </c>
      <c r="J289" s="43" t="s">
        <v>940</v>
      </c>
      <c r="K289" s="43">
        <v>20</v>
      </c>
      <c r="L289" s="43">
        <v>20</v>
      </c>
      <c r="M289" s="43"/>
      <c r="N289" s="43">
        <v>1</v>
      </c>
      <c r="O289" s="43">
        <v>300</v>
      </c>
      <c r="P289" s="43">
        <v>1120</v>
      </c>
      <c r="Q289" s="90" t="s">
        <v>233</v>
      </c>
      <c r="R289" s="43" t="s">
        <v>84</v>
      </c>
      <c r="S289" s="43"/>
    </row>
    <row r="290" s="20" customFormat="1" ht="30" customHeight="1" spans="1:19">
      <c r="A290" s="36">
        <v>127</v>
      </c>
      <c r="B290" s="43" t="s">
        <v>936</v>
      </c>
      <c r="C290" s="43" t="s">
        <v>36</v>
      </c>
      <c r="D290" s="43" t="s">
        <v>63</v>
      </c>
      <c r="E290" s="43" t="s">
        <v>941</v>
      </c>
      <c r="F290" s="43" t="s">
        <v>173</v>
      </c>
      <c r="G290" s="43">
        <v>2023</v>
      </c>
      <c r="H290" s="43">
        <v>2023</v>
      </c>
      <c r="I290" s="43" t="s">
        <v>65</v>
      </c>
      <c r="J290" s="43" t="s">
        <v>941</v>
      </c>
      <c r="K290" s="43">
        <v>10</v>
      </c>
      <c r="L290" s="43">
        <v>10</v>
      </c>
      <c r="M290" s="43"/>
      <c r="N290" s="43">
        <v>1</v>
      </c>
      <c r="O290" s="43">
        <v>116</v>
      </c>
      <c r="P290" s="43">
        <v>302</v>
      </c>
      <c r="Q290" s="90" t="s">
        <v>233</v>
      </c>
      <c r="R290" s="43" t="s">
        <v>84</v>
      </c>
      <c r="S290" s="43"/>
    </row>
    <row r="291" s="20" customFormat="1" ht="30" customHeight="1" spans="1:19">
      <c r="A291" s="36">
        <v>128</v>
      </c>
      <c r="B291" s="43" t="s">
        <v>936</v>
      </c>
      <c r="C291" s="43" t="s">
        <v>36</v>
      </c>
      <c r="D291" s="43" t="s">
        <v>63</v>
      </c>
      <c r="E291" s="43" t="s">
        <v>942</v>
      </c>
      <c r="F291" s="43" t="s">
        <v>31</v>
      </c>
      <c r="G291" s="43">
        <v>2023</v>
      </c>
      <c r="H291" s="43">
        <v>2023</v>
      </c>
      <c r="I291" s="43" t="s">
        <v>65</v>
      </c>
      <c r="J291" s="43" t="s">
        <v>942</v>
      </c>
      <c r="K291" s="43">
        <v>10</v>
      </c>
      <c r="L291" s="43">
        <v>10</v>
      </c>
      <c r="M291" s="43"/>
      <c r="N291" s="43">
        <v>1</v>
      </c>
      <c r="O291" s="43">
        <v>1039</v>
      </c>
      <c r="P291" s="43">
        <v>3690</v>
      </c>
      <c r="Q291" s="90" t="s">
        <v>233</v>
      </c>
      <c r="R291" s="43" t="s">
        <v>84</v>
      </c>
      <c r="S291" s="43"/>
    </row>
    <row r="292" s="20" customFormat="1" ht="30" customHeight="1" spans="1:19">
      <c r="A292" s="36">
        <v>129</v>
      </c>
      <c r="B292" s="60" t="s">
        <v>936</v>
      </c>
      <c r="C292" s="43" t="s">
        <v>36</v>
      </c>
      <c r="D292" s="43" t="s">
        <v>187</v>
      </c>
      <c r="E292" s="43" t="s">
        <v>943</v>
      </c>
      <c r="F292" s="43" t="s">
        <v>337</v>
      </c>
      <c r="G292" s="43">
        <v>2023.3</v>
      </c>
      <c r="H292" s="43">
        <v>2023.12</v>
      </c>
      <c r="I292" s="43" t="s">
        <v>189</v>
      </c>
      <c r="J292" s="43" t="s">
        <v>944</v>
      </c>
      <c r="K292" s="43">
        <v>40</v>
      </c>
      <c r="L292" s="43">
        <v>40</v>
      </c>
      <c r="M292" s="43"/>
      <c r="N292" s="43">
        <v>1</v>
      </c>
      <c r="O292" s="43">
        <v>632</v>
      </c>
      <c r="P292" s="43">
        <v>2096</v>
      </c>
      <c r="Q292" s="43" t="s">
        <v>945</v>
      </c>
      <c r="R292" s="43" t="s">
        <v>35</v>
      </c>
      <c r="S292" s="39"/>
    </row>
    <row r="293" s="20" customFormat="1" ht="30" customHeight="1" spans="1:19">
      <c r="A293" s="36">
        <v>130</v>
      </c>
      <c r="B293" s="39" t="s">
        <v>946</v>
      </c>
      <c r="C293" s="43" t="s">
        <v>36</v>
      </c>
      <c r="D293" s="43" t="s">
        <v>37</v>
      </c>
      <c r="E293" s="43" t="s">
        <v>947</v>
      </c>
      <c r="F293" s="43" t="s">
        <v>31</v>
      </c>
      <c r="G293" s="43">
        <v>2023.6</v>
      </c>
      <c r="H293" s="43">
        <v>2024.6</v>
      </c>
      <c r="I293" s="43" t="s">
        <v>40</v>
      </c>
      <c r="J293" s="43" t="s">
        <v>948</v>
      </c>
      <c r="K293" s="43">
        <v>300</v>
      </c>
      <c r="L293" s="43">
        <v>300</v>
      </c>
      <c r="M293" s="43">
        <v>0</v>
      </c>
      <c r="N293" s="43">
        <v>1</v>
      </c>
      <c r="O293" s="43">
        <v>605</v>
      </c>
      <c r="P293" s="43">
        <v>1820</v>
      </c>
      <c r="Q293" s="43" t="s">
        <v>948</v>
      </c>
      <c r="R293" s="43" t="s">
        <v>35</v>
      </c>
      <c r="S293" s="39"/>
    </row>
    <row r="294" s="20" customFormat="1" ht="347" customHeight="1" spans="1:19">
      <c r="A294" s="36">
        <v>131</v>
      </c>
      <c r="B294" s="42" t="s">
        <v>936</v>
      </c>
      <c r="C294" s="109" t="s">
        <v>29</v>
      </c>
      <c r="D294" s="109" t="s">
        <v>949</v>
      </c>
      <c r="E294" s="110" t="s">
        <v>950</v>
      </c>
      <c r="F294" s="111" t="s">
        <v>313</v>
      </c>
      <c r="G294" s="112">
        <v>2023.5</v>
      </c>
      <c r="H294" s="113" t="s">
        <v>166</v>
      </c>
      <c r="I294" s="99" t="s">
        <v>314</v>
      </c>
      <c r="J294" s="183" t="s">
        <v>951</v>
      </c>
      <c r="K294" s="43">
        <v>200</v>
      </c>
      <c r="L294" s="43">
        <v>200</v>
      </c>
      <c r="M294" s="43"/>
      <c r="N294" s="43">
        <v>29</v>
      </c>
      <c r="O294" s="43">
        <v>1579</v>
      </c>
      <c r="P294" s="43">
        <v>6000</v>
      </c>
      <c r="Q294" s="184" t="s">
        <v>952</v>
      </c>
      <c r="R294" s="43"/>
      <c r="S294" s="119"/>
    </row>
    <row r="295" s="20" customFormat="1" ht="50" customHeight="1" spans="1:19">
      <c r="A295" s="36">
        <v>132</v>
      </c>
      <c r="B295" s="42" t="s">
        <v>936</v>
      </c>
      <c r="C295" s="109" t="s">
        <v>29</v>
      </c>
      <c r="D295" s="109" t="s">
        <v>953</v>
      </c>
      <c r="E295" s="110" t="s">
        <v>954</v>
      </c>
      <c r="F295" s="111" t="s">
        <v>313</v>
      </c>
      <c r="G295" s="112">
        <v>2023.8</v>
      </c>
      <c r="H295" s="112">
        <v>2023.11</v>
      </c>
      <c r="I295" s="99" t="s">
        <v>314</v>
      </c>
      <c r="J295" s="183" t="s">
        <v>955</v>
      </c>
      <c r="K295" s="43">
        <v>74</v>
      </c>
      <c r="L295" s="43">
        <v>74</v>
      </c>
      <c r="M295" s="43"/>
      <c r="N295" s="43">
        <v>9</v>
      </c>
      <c r="O295" s="43">
        <v>316</v>
      </c>
      <c r="P295" s="43">
        <v>1200</v>
      </c>
      <c r="Q295" s="184" t="s">
        <v>952</v>
      </c>
      <c r="R295" s="43"/>
      <c r="S295" s="119"/>
    </row>
    <row r="296" s="20" customFormat="1" ht="50" customHeight="1" spans="1:19">
      <c r="A296" s="36">
        <v>133</v>
      </c>
      <c r="B296" s="99" t="s">
        <v>936</v>
      </c>
      <c r="C296" s="109" t="s">
        <v>29</v>
      </c>
      <c r="D296" s="109" t="s">
        <v>956</v>
      </c>
      <c r="E296" s="110" t="s">
        <v>950</v>
      </c>
      <c r="F296" s="111" t="s">
        <v>313</v>
      </c>
      <c r="G296" s="113" t="s">
        <v>166</v>
      </c>
      <c r="H296" s="113" t="s">
        <v>957</v>
      </c>
      <c r="I296" s="99" t="s">
        <v>314</v>
      </c>
      <c r="J296" s="183" t="s">
        <v>958</v>
      </c>
      <c r="K296" s="117">
        <v>20</v>
      </c>
      <c r="L296" s="117">
        <v>20</v>
      </c>
      <c r="M296" s="117"/>
      <c r="N296" s="184">
        <v>5</v>
      </c>
      <c r="O296" s="184">
        <v>530</v>
      </c>
      <c r="P296" s="184">
        <v>2000</v>
      </c>
      <c r="Q296" s="184" t="s">
        <v>952</v>
      </c>
      <c r="R296" s="116" t="s">
        <v>84</v>
      </c>
      <c r="S296" s="119"/>
    </row>
    <row r="297" s="21" customFormat="1" ht="30" customHeight="1" spans="1:19">
      <c r="A297" s="36">
        <v>134</v>
      </c>
      <c r="B297" s="180" t="s">
        <v>936</v>
      </c>
      <c r="C297" s="43" t="s">
        <v>67</v>
      </c>
      <c r="D297" s="43" t="s">
        <v>959</v>
      </c>
      <c r="E297" s="43" t="s">
        <v>936</v>
      </c>
      <c r="F297" s="43" t="s">
        <v>31</v>
      </c>
      <c r="G297" s="43">
        <v>2023.04</v>
      </c>
      <c r="H297" s="43">
        <v>2023.05</v>
      </c>
      <c r="I297" s="43" t="s">
        <v>71</v>
      </c>
      <c r="J297" s="43" t="s">
        <v>960</v>
      </c>
      <c r="K297" s="43">
        <v>15</v>
      </c>
      <c r="L297" s="43">
        <v>15</v>
      </c>
      <c r="M297" s="43"/>
      <c r="N297" s="43"/>
      <c r="O297" s="43">
        <v>147</v>
      </c>
      <c r="P297" s="43">
        <v>496</v>
      </c>
      <c r="Q297" s="43" t="s">
        <v>961</v>
      </c>
      <c r="R297" s="43"/>
      <c r="S297" s="129"/>
    </row>
    <row r="298" s="22" customFormat="1" ht="45" customHeight="1" spans="1:19">
      <c r="A298" s="36">
        <v>135</v>
      </c>
      <c r="B298" s="60" t="s">
        <v>936</v>
      </c>
      <c r="C298" s="43" t="s">
        <v>78</v>
      </c>
      <c r="D298" s="43" t="s">
        <v>707</v>
      </c>
      <c r="E298" s="43" t="s">
        <v>962</v>
      </c>
      <c r="F298" s="43" t="s">
        <v>173</v>
      </c>
      <c r="G298" s="43">
        <v>2023.1</v>
      </c>
      <c r="H298" s="43">
        <v>2023.12</v>
      </c>
      <c r="I298" s="43" t="s">
        <v>709</v>
      </c>
      <c r="J298" s="43" t="s">
        <v>963</v>
      </c>
      <c r="K298" s="43">
        <v>28</v>
      </c>
      <c r="L298" s="43">
        <f t="shared" ref="L298:L303" si="3">K298</f>
        <v>28</v>
      </c>
      <c r="M298" s="43"/>
      <c r="N298" s="43"/>
      <c r="O298" s="43">
        <v>23</v>
      </c>
      <c r="P298" s="43">
        <v>125</v>
      </c>
      <c r="Q298" s="43" t="s">
        <v>675</v>
      </c>
      <c r="R298" s="43" t="s">
        <v>84</v>
      </c>
      <c r="S298" s="91" t="s">
        <v>711</v>
      </c>
    </row>
    <row r="299" s="22" customFormat="1" ht="22.5" spans="1:19">
      <c r="A299" s="36">
        <v>136</v>
      </c>
      <c r="B299" s="60" t="s">
        <v>936</v>
      </c>
      <c r="C299" s="43" t="s">
        <v>78</v>
      </c>
      <c r="D299" s="43" t="s">
        <v>964</v>
      </c>
      <c r="E299" s="43" t="s">
        <v>965</v>
      </c>
      <c r="F299" s="43" t="s">
        <v>173</v>
      </c>
      <c r="G299" s="43">
        <v>2023.1</v>
      </c>
      <c r="H299" s="43">
        <v>2023.12</v>
      </c>
      <c r="I299" s="43" t="s">
        <v>966</v>
      </c>
      <c r="J299" s="43" t="s">
        <v>686</v>
      </c>
      <c r="K299" s="43">
        <v>10</v>
      </c>
      <c r="L299" s="43">
        <f t="shared" si="3"/>
        <v>10</v>
      </c>
      <c r="M299" s="43"/>
      <c r="N299" s="43">
        <v>1</v>
      </c>
      <c r="O299" s="43">
        <v>71</v>
      </c>
      <c r="P299" s="43" t="s">
        <v>967</v>
      </c>
      <c r="Q299" s="43" t="s">
        <v>968</v>
      </c>
      <c r="R299" s="43" t="s">
        <v>84</v>
      </c>
      <c r="S299" s="91" t="s">
        <v>969</v>
      </c>
    </row>
    <row r="300" s="22" customFormat="1" ht="22.5" spans="1:19">
      <c r="A300" s="36">
        <v>137</v>
      </c>
      <c r="B300" s="60" t="s">
        <v>936</v>
      </c>
      <c r="C300" s="43" t="s">
        <v>78</v>
      </c>
      <c r="D300" s="43" t="s">
        <v>387</v>
      </c>
      <c r="E300" s="43" t="s">
        <v>970</v>
      </c>
      <c r="F300" s="43" t="s">
        <v>173</v>
      </c>
      <c r="G300" s="43">
        <v>2023.1</v>
      </c>
      <c r="H300" s="43">
        <v>2023.12</v>
      </c>
      <c r="I300" s="43" t="s">
        <v>389</v>
      </c>
      <c r="J300" s="43" t="s">
        <v>971</v>
      </c>
      <c r="K300" s="43">
        <v>20</v>
      </c>
      <c r="L300" s="43">
        <f t="shared" si="3"/>
        <v>20</v>
      </c>
      <c r="M300" s="43"/>
      <c r="N300" s="43">
        <v>1</v>
      </c>
      <c r="O300" s="43">
        <v>624</v>
      </c>
      <c r="P300" s="43">
        <v>1931</v>
      </c>
      <c r="Q300" s="43" t="s">
        <v>972</v>
      </c>
      <c r="R300" s="43" t="s">
        <v>84</v>
      </c>
      <c r="S300" s="79" t="s">
        <v>84</v>
      </c>
    </row>
    <row r="301" s="22" customFormat="1" ht="22.5" spans="1:19">
      <c r="A301" s="36">
        <v>138</v>
      </c>
      <c r="B301" s="60" t="s">
        <v>936</v>
      </c>
      <c r="C301" s="43" t="s">
        <v>78</v>
      </c>
      <c r="D301" s="43" t="s">
        <v>973</v>
      </c>
      <c r="E301" s="43" t="s">
        <v>974</v>
      </c>
      <c r="F301" s="43" t="s">
        <v>31</v>
      </c>
      <c r="G301" s="43">
        <v>2023.1</v>
      </c>
      <c r="H301" s="43">
        <v>2023.12</v>
      </c>
      <c r="I301" s="43" t="s">
        <v>975</v>
      </c>
      <c r="J301" s="43" t="s">
        <v>976</v>
      </c>
      <c r="K301" s="43">
        <v>15</v>
      </c>
      <c r="L301" s="43">
        <f t="shared" si="3"/>
        <v>15</v>
      </c>
      <c r="M301" s="43"/>
      <c r="N301" s="43">
        <v>1</v>
      </c>
      <c r="O301" s="43">
        <v>87</v>
      </c>
      <c r="P301" s="43">
        <v>380</v>
      </c>
      <c r="Q301" s="43" t="s">
        <v>977</v>
      </c>
      <c r="R301" s="43" t="s">
        <v>84</v>
      </c>
      <c r="S301" s="91"/>
    </row>
    <row r="302" s="22" customFormat="1" ht="22.5" spans="1:19">
      <c r="A302" s="36">
        <v>139</v>
      </c>
      <c r="B302" s="60" t="s">
        <v>936</v>
      </c>
      <c r="C302" s="43"/>
      <c r="D302" s="43" t="s">
        <v>707</v>
      </c>
      <c r="E302" s="43" t="s">
        <v>978</v>
      </c>
      <c r="F302" s="43" t="s">
        <v>173</v>
      </c>
      <c r="G302" s="43">
        <v>2023.1</v>
      </c>
      <c r="H302" s="43">
        <v>2023.12</v>
      </c>
      <c r="I302" s="43" t="s">
        <v>709</v>
      </c>
      <c r="J302" s="43" t="s">
        <v>979</v>
      </c>
      <c r="K302" s="43">
        <v>20</v>
      </c>
      <c r="L302" s="43">
        <f t="shared" si="3"/>
        <v>20</v>
      </c>
      <c r="M302" s="43"/>
      <c r="N302" s="43"/>
      <c r="O302" s="43">
        <v>125</v>
      </c>
      <c r="P302" s="43">
        <v>365</v>
      </c>
      <c r="Q302" s="43" t="s">
        <v>675</v>
      </c>
      <c r="R302" s="43" t="s">
        <v>84</v>
      </c>
      <c r="S302" s="91" t="s">
        <v>980</v>
      </c>
    </row>
    <row r="303" s="22" customFormat="1" ht="22.5" spans="1:19">
      <c r="A303" s="36">
        <v>140</v>
      </c>
      <c r="B303" s="60" t="s">
        <v>936</v>
      </c>
      <c r="C303" s="43" t="s">
        <v>78</v>
      </c>
      <c r="D303" s="43" t="s">
        <v>707</v>
      </c>
      <c r="E303" s="43" t="s">
        <v>981</v>
      </c>
      <c r="F303" s="43" t="s">
        <v>173</v>
      </c>
      <c r="G303" s="43">
        <v>2023.1</v>
      </c>
      <c r="H303" s="43">
        <v>2023.12</v>
      </c>
      <c r="I303" s="43" t="s">
        <v>709</v>
      </c>
      <c r="J303" s="43" t="s">
        <v>982</v>
      </c>
      <c r="K303" s="43">
        <v>20</v>
      </c>
      <c r="L303" s="43">
        <f t="shared" si="3"/>
        <v>20</v>
      </c>
      <c r="M303" s="43"/>
      <c r="N303" s="43">
        <v>1</v>
      </c>
      <c r="O303" s="43">
        <v>274</v>
      </c>
      <c r="P303" s="43">
        <v>1028</v>
      </c>
      <c r="Q303" s="43" t="s">
        <v>675</v>
      </c>
      <c r="R303" s="43" t="s">
        <v>84</v>
      </c>
      <c r="S303" s="91" t="s">
        <v>983</v>
      </c>
    </row>
    <row r="304" s="20" customFormat="1" ht="22.5" spans="1:19">
      <c r="A304" s="36">
        <v>141</v>
      </c>
      <c r="B304" s="42" t="s">
        <v>936</v>
      </c>
      <c r="C304" s="43" t="s">
        <v>324</v>
      </c>
      <c r="D304" s="43" t="s">
        <v>344</v>
      </c>
      <c r="E304" s="43" t="s">
        <v>939</v>
      </c>
      <c r="F304" s="43" t="s">
        <v>31</v>
      </c>
      <c r="G304" s="43">
        <v>2023.03</v>
      </c>
      <c r="H304" s="43">
        <v>2023.12</v>
      </c>
      <c r="I304" s="43" t="s">
        <v>327</v>
      </c>
      <c r="J304" s="43" t="s">
        <v>984</v>
      </c>
      <c r="K304" s="43">
        <v>80</v>
      </c>
      <c r="L304" s="43">
        <v>80</v>
      </c>
      <c r="M304" s="43"/>
      <c r="N304" s="43">
        <v>1</v>
      </c>
      <c r="O304" s="43">
        <v>80</v>
      </c>
      <c r="P304" s="43">
        <v>362</v>
      </c>
      <c r="Q304" s="43" t="s">
        <v>233</v>
      </c>
      <c r="R304" s="43" t="s">
        <v>84</v>
      </c>
      <c r="S304" s="187"/>
    </row>
    <row r="305" s="20" customFormat="1" ht="22.5" spans="1:19">
      <c r="A305" s="36">
        <v>142</v>
      </c>
      <c r="B305" s="42" t="s">
        <v>936</v>
      </c>
      <c r="C305" s="43" t="s">
        <v>324</v>
      </c>
      <c r="D305" s="43" t="s">
        <v>363</v>
      </c>
      <c r="E305" s="43" t="s">
        <v>985</v>
      </c>
      <c r="F305" s="43" t="s">
        <v>337</v>
      </c>
      <c r="G305" s="43">
        <v>2023.1</v>
      </c>
      <c r="H305" s="43">
        <v>2023.12</v>
      </c>
      <c r="I305" s="43" t="s">
        <v>324</v>
      </c>
      <c r="J305" s="43" t="s">
        <v>986</v>
      </c>
      <c r="K305" s="43">
        <v>15</v>
      </c>
      <c r="L305" s="43">
        <v>15</v>
      </c>
      <c r="M305" s="43"/>
      <c r="N305" s="43">
        <v>1</v>
      </c>
      <c r="O305" s="43">
        <v>103</v>
      </c>
      <c r="P305" s="43">
        <v>320</v>
      </c>
      <c r="Q305" s="43" t="s">
        <v>987</v>
      </c>
      <c r="R305" s="43" t="s">
        <v>84</v>
      </c>
      <c r="S305" s="119"/>
    </row>
    <row r="306" s="29" customFormat="1" ht="35" customHeight="1" spans="1:19">
      <c r="A306" s="36">
        <v>143</v>
      </c>
      <c r="B306" s="42" t="s">
        <v>936</v>
      </c>
      <c r="C306" s="43" t="s">
        <v>202</v>
      </c>
      <c r="D306" s="43" t="s">
        <v>988</v>
      </c>
      <c r="E306" s="43" t="s">
        <v>989</v>
      </c>
      <c r="F306" s="43" t="s">
        <v>31</v>
      </c>
      <c r="G306" s="43">
        <v>2023.4</v>
      </c>
      <c r="H306" s="43">
        <v>2023.6</v>
      </c>
      <c r="I306" s="43" t="s">
        <v>990</v>
      </c>
      <c r="J306" s="43" t="s">
        <v>991</v>
      </c>
      <c r="K306" s="43">
        <v>20</v>
      </c>
      <c r="L306" s="43">
        <v>20</v>
      </c>
      <c r="M306" s="43"/>
      <c r="N306" s="43">
        <v>1</v>
      </c>
      <c r="O306" s="43">
        <v>25</v>
      </c>
      <c r="P306" s="43">
        <v>110</v>
      </c>
      <c r="Q306" s="43" t="s">
        <v>233</v>
      </c>
      <c r="R306" s="43" t="s">
        <v>84</v>
      </c>
      <c r="S306" s="188"/>
    </row>
    <row r="307" s="23" customFormat="1" ht="22.5" spans="1:19">
      <c r="A307" s="36">
        <v>144</v>
      </c>
      <c r="B307" s="42" t="s">
        <v>936</v>
      </c>
      <c r="C307" s="43" t="s">
        <v>86</v>
      </c>
      <c r="D307" s="43" t="s">
        <v>256</v>
      </c>
      <c r="E307" s="43" t="s">
        <v>992</v>
      </c>
      <c r="F307" s="43"/>
      <c r="G307" s="43">
        <v>44986</v>
      </c>
      <c r="H307" s="43">
        <v>45261</v>
      </c>
      <c r="I307" s="43" t="s">
        <v>256</v>
      </c>
      <c r="J307" s="43" t="s">
        <v>993</v>
      </c>
      <c r="K307" s="43">
        <v>15</v>
      </c>
      <c r="L307" s="43">
        <v>15</v>
      </c>
      <c r="M307" s="43"/>
      <c r="N307" s="43">
        <v>1</v>
      </c>
      <c r="O307" s="43">
        <v>388</v>
      </c>
      <c r="P307" s="43">
        <v>1268</v>
      </c>
      <c r="Q307" s="43" t="s">
        <v>961</v>
      </c>
      <c r="R307" s="43" t="s">
        <v>84</v>
      </c>
      <c r="S307" s="102"/>
    </row>
    <row r="308" s="23" customFormat="1" ht="22.5" spans="1:19">
      <c r="A308" s="36">
        <v>145</v>
      </c>
      <c r="B308" s="42" t="s">
        <v>936</v>
      </c>
      <c r="C308" s="43" t="s">
        <v>86</v>
      </c>
      <c r="D308" s="43" t="s">
        <v>923</v>
      </c>
      <c r="E308" s="43" t="s">
        <v>936</v>
      </c>
      <c r="F308" s="43" t="s">
        <v>31</v>
      </c>
      <c r="G308" s="43">
        <v>2023.05</v>
      </c>
      <c r="H308" s="43">
        <v>2023.1</v>
      </c>
      <c r="I308" s="43" t="s">
        <v>994</v>
      </c>
      <c r="J308" s="43" t="s">
        <v>995</v>
      </c>
      <c r="K308" s="43">
        <v>20</v>
      </c>
      <c r="L308" s="43">
        <v>20</v>
      </c>
      <c r="M308" s="43"/>
      <c r="N308" s="43">
        <v>1</v>
      </c>
      <c r="O308" s="43">
        <v>94</v>
      </c>
      <c r="P308" s="43">
        <v>277</v>
      </c>
      <c r="Q308" s="43" t="s">
        <v>996</v>
      </c>
      <c r="R308" s="43" t="s">
        <v>84</v>
      </c>
      <c r="S308" s="102"/>
    </row>
    <row r="309" s="24" customFormat="1" ht="20" customHeight="1" spans="1:19">
      <c r="A309" s="36">
        <v>146</v>
      </c>
      <c r="B309" s="43" t="s">
        <v>936</v>
      </c>
      <c r="C309" s="90" t="s">
        <v>109</v>
      </c>
      <c r="D309" s="68" t="s">
        <v>997</v>
      </c>
      <c r="E309" s="69" t="s">
        <v>998</v>
      </c>
      <c r="F309" s="70" t="s">
        <v>999</v>
      </c>
      <c r="G309" s="122">
        <v>2023</v>
      </c>
      <c r="H309" s="122">
        <v>2023</v>
      </c>
      <c r="I309" s="68" t="s">
        <v>997</v>
      </c>
      <c r="J309" s="90" t="s">
        <v>1000</v>
      </c>
      <c r="K309" s="70">
        <v>18</v>
      </c>
      <c r="L309" s="70">
        <v>18</v>
      </c>
      <c r="M309" s="148"/>
      <c r="N309" s="90">
        <v>1</v>
      </c>
      <c r="O309" s="90">
        <v>76</v>
      </c>
      <c r="P309" s="90">
        <v>271</v>
      </c>
      <c r="Q309" s="90" t="s">
        <v>233</v>
      </c>
      <c r="R309" s="90" t="s">
        <v>84</v>
      </c>
      <c r="S309" s="71"/>
    </row>
    <row r="310" ht="40.5" spans="1:19">
      <c r="A310" s="36">
        <v>147</v>
      </c>
      <c r="B310" s="43" t="s">
        <v>936</v>
      </c>
      <c r="C310" s="136" t="s">
        <v>800</v>
      </c>
      <c r="D310" s="136" t="s">
        <v>554</v>
      </c>
      <c r="E310" s="181" t="s">
        <v>989</v>
      </c>
      <c r="F310" s="136" t="s">
        <v>31</v>
      </c>
      <c r="G310" s="136">
        <v>2023.8</v>
      </c>
      <c r="H310" s="136">
        <v>2023.11</v>
      </c>
      <c r="I310" s="136" t="s">
        <v>1001</v>
      </c>
      <c r="J310" s="56" t="s">
        <v>1002</v>
      </c>
      <c r="K310" s="136">
        <v>5</v>
      </c>
      <c r="L310" s="136">
        <v>5</v>
      </c>
      <c r="M310" s="136"/>
      <c r="N310" s="136">
        <v>1</v>
      </c>
      <c r="O310" s="136">
        <v>30</v>
      </c>
      <c r="P310" s="136">
        <v>160</v>
      </c>
      <c r="Q310" s="56" t="s">
        <v>1003</v>
      </c>
      <c r="R310" s="136" t="s">
        <v>84</v>
      </c>
      <c r="S310" s="136"/>
    </row>
    <row r="311" ht="40.5" spans="1:19">
      <c r="A311" s="36">
        <v>148</v>
      </c>
      <c r="B311" s="43" t="s">
        <v>936</v>
      </c>
      <c r="C311" s="136" t="s">
        <v>137</v>
      </c>
      <c r="D311" s="136" t="s">
        <v>1004</v>
      </c>
      <c r="E311" s="181" t="s">
        <v>989</v>
      </c>
      <c r="F311" s="136" t="s">
        <v>31</v>
      </c>
      <c r="G311" s="136">
        <v>2023.8</v>
      </c>
      <c r="H311" s="136">
        <v>2023.11</v>
      </c>
      <c r="I311" s="136" t="s">
        <v>1001</v>
      </c>
      <c r="J311" s="56" t="s">
        <v>1002</v>
      </c>
      <c r="K311" s="136">
        <v>5</v>
      </c>
      <c r="L311" s="136">
        <v>5</v>
      </c>
      <c r="M311" s="136"/>
      <c r="N311" s="136">
        <v>1</v>
      </c>
      <c r="O311" s="136">
        <v>29</v>
      </c>
      <c r="P311" s="136">
        <v>158</v>
      </c>
      <c r="Q311" s="56" t="s">
        <v>1003</v>
      </c>
      <c r="R311" s="136" t="s">
        <v>84</v>
      </c>
      <c r="S311" s="136"/>
    </row>
    <row r="312" ht="45" spans="1:19">
      <c r="A312" s="36">
        <v>149</v>
      </c>
      <c r="B312" s="42" t="s">
        <v>1005</v>
      </c>
      <c r="C312" s="43" t="s">
        <v>202</v>
      </c>
      <c r="D312" s="43" t="s">
        <v>755</v>
      </c>
      <c r="E312" s="43" t="s">
        <v>1006</v>
      </c>
      <c r="F312" s="43" t="s">
        <v>31</v>
      </c>
      <c r="G312" s="43">
        <v>2023.03</v>
      </c>
      <c r="H312" s="43">
        <v>2023.12</v>
      </c>
      <c r="I312" s="43" t="s">
        <v>268</v>
      </c>
      <c r="J312" s="43" t="s">
        <v>1007</v>
      </c>
      <c r="K312" s="43">
        <v>10</v>
      </c>
      <c r="L312" s="43">
        <v>10</v>
      </c>
      <c r="M312" s="43" t="s">
        <v>758</v>
      </c>
      <c r="N312" s="43">
        <v>1</v>
      </c>
      <c r="O312" s="43">
        <v>621</v>
      </c>
      <c r="P312" s="43">
        <v>1989</v>
      </c>
      <c r="Q312" s="43" t="s">
        <v>233</v>
      </c>
      <c r="R312" s="43" t="s">
        <v>84</v>
      </c>
      <c r="S312" s="42"/>
    </row>
    <row r="313" s="30" customFormat="1" ht="49" customHeight="1" spans="1:19">
      <c r="A313" s="36">
        <v>150</v>
      </c>
      <c r="B313" s="42" t="s">
        <v>1005</v>
      </c>
      <c r="C313" s="43" t="s">
        <v>202</v>
      </c>
      <c r="D313" s="43" t="s">
        <v>1008</v>
      </c>
      <c r="E313" s="43" t="s">
        <v>1009</v>
      </c>
      <c r="F313" s="43" t="s">
        <v>31</v>
      </c>
      <c r="G313" s="43" t="s">
        <v>1010</v>
      </c>
      <c r="H313" s="43" t="s">
        <v>1011</v>
      </c>
      <c r="I313" s="43" t="s">
        <v>1012</v>
      </c>
      <c r="J313" s="43" t="s">
        <v>1013</v>
      </c>
      <c r="K313" s="43">
        <v>20</v>
      </c>
      <c r="L313" s="43">
        <v>20</v>
      </c>
      <c r="M313" s="43"/>
      <c r="N313" s="43">
        <v>1</v>
      </c>
      <c r="O313" s="43">
        <v>225</v>
      </c>
      <c r="P313" s="43">
        <v>1100</v>
      </c>
      <c r="Q313" s="43" t="s">
        <v>233</v>
      </c>
      <c r="R313" s="43" t="s">
        <v>84</v>
      </c>
      <c r="S313" s="36"/>
    </row>
    <row r="314" ht="32" customHeight="1" spans="1:19">
      <c r="A314" s="36">
        <v>151</v>
      </c>
      <c r="B314" s="60" t="s">
        <v>1014</v>
      </c>
      <c r="C314" s="60" t="s">
        <v>29</v>
      </c>
      <c r="D314" s="60" t="s">
        <v>29</v>
      </c>
      <c r="E314" s="60" t="s">
        <v>1015</v>
      </c>
      <c r="F314" s="60" t="s">
        <v>31</v>
      </c>
      <c r="G314" s="60">
        <v>44927</v>
      </c>
      <c r="H314" s="60">
        <v>45200</v>
      </c>
      <c r="I314" s="60" t="s">
        <v>1016</v>
      </c>
      <c r="J314" s="60" t="s">
        <v>1017</v>
      </c>
      <c r="K314" s="60">
        <v>432</v>
      </c>
      <c r="L314" s="60">
        <v>432</v>
      </c>
      <c r="M314" s="60">
        <v>0</v>
      </c>
      <c r="N314" s="60">
        <v>137</v>
      </c>
      <c r="O314" s="60">
        <v>7563</v>
      </c>
      <c r="P314" s="60">
        <v>30252</v>
      </c>
      <c r="Q314" s="60" t="s">
        <v>1018</v>
      </c>
      <c r="R314" s="60" t="s">
        <v>84</v>
      </c>
      <c r="S314" s="136"/>
    </row>
    <row r="315" s="23" customFormat="1" ht="45" spans="1:19">
      <c r="A315" s="36">
        <v>152</v>
      </c>
      <c r="B315" s="60" t="s">
        <v>1019</v>
      </c>
      <c r="C315" s="43" t="s">
        <v>86</v>
      </c>
      <c r="D315" s="43" t="s">
        <v>428</v>
      </c>
      <c r="E315" s="43" t="s">
        <v>1020</v>
      </c>
      <c r="F315" s="43" t="s">
        <v>31</v>
      </c>
      <c r="G315" s="43">
        <v>202303</v>
      </c>
      <c r="H315" s="43">
        <v>202312</v>
      </c>
      <c r="I315" s="43" t="s">
        <v>89</v>
      </c>
      <c r="J315" s="43" t="s">
        <v>1021</v>
      </c>
      <c r="K315" s="43">
        <v>15</v>
      </c>
      <c r="L315" s="43">
        <v>15</v>
      </c>
      <c r="M315" s="43">
        <v>0</v>
      </c>
      <c r="N315" s="43">
        <v>1</v>
      </c>
      <c r="O315" s="43">
        <v>105</v>
      </c>
      <c r="P315" s="43">
        <v>356</v>
      </c>
      <c r="Q315" s="43"/>
      <c r="R315" s="43" t="s">
        <v>84</v>
      </c>
      <c r="S315" s="102"/>
    </row>
    <row r="316" s="20" customFormat="1" ht="56.25" spans="1:19">
      <c r="A316" s="36">
        <v>153</v>
      </c>
      <c r="B316" s="99" t="s">
        <v>1022</v>
      </c>
      <c r="C316" s="109" t="s">
        <v>1023</v>
      </c>
      <c r="D316" s="109" t="s">
        <v>1024</v>
      </c>
      <c r="E316" s="110" t="s">
        <v>1025</v>
      </c>
      <c r="F316" s="111" t="s">
        <v>31</v>
      </c>
      <c r="G316" s="112">
        <v>2023.8</v>
      </c>
      <c r="H316" s="112">
        <v>2023.11</v>
      </c>
      <c r="I316" s="99" t="s">
        <v>314</v>
      </c>
      <c r="J316" s="183" t="s">
        <v>1026</v>
      </c>
      <c r="K316" s="117">
        <v>1200</v>
      </c>
      <c r="L316" s="117">
        <v>1200</v>
      </c>
      <c r="M316" s="43"/>
      <c r="N316" s="43">
        <v>5</v>
      </c>
      <c r="O316" s="43">
        <v>239</v>
      </c>
      <c r="P316" s="185">
        <v>12700</v>
      </c>
      <c r="Q316" s="185" t="s">
        <v>1027</v>
      </c>
      <c r="R316" s="43" t="s">
        <v>84</v>
      </c>
      <c r="S316" s="36"/>
    </row>
    <row r="317" s="20" customFormat="1" ht="22.5" spans="1:19">
      <c r="A317" s="36">
        <v>154</v>
      </c>
      <c r="B317" s="99" t="s">
        <v>1022</v>
      </c>
      <c r="C317" s="109" t="s">
        <v>78</v>
      </c>
      <c r="D317" s="109" t="s">
        <v>392</v>
      </c>
      <c r="E317" s="110" t="s">
        <v>1028</v>
      </c>
      <c r="F317" s="111" t="s">
        <v>31</v>
      </c>
      <c r="G317" s="112">
        <v>2023.3</v>
      </c>
      <c r="H317" s="112">
        <v>2023.7</v>
      </c>
      <c r="I317" s="99" t="s">
        <v>314</v>
      </c>
      <c r="J317" s="183" t="s">
        <v>1029</v>
      </c>
      <c r="K317" s="117">
        <v>200</v>
      </c>
      <c r="L317" s="117">
        <v>200</v>
      </c>
      <c r="M317" s="43"/>
      <c r="N317" s="43">
        <v>1</v>
      </c>
      <c r="O317" s="43">
        <v>677</v>
      </c>
      <c r="P317" s="185">
        <v>2028</v>
      </c>
      <c r="Q317" s="185" t="s">
        <v>1030</v>
      </c>
      <c r="R317" s="43" t="s">
        <v>84</v>
      </c>
      <c r="S317" s="119"/>
    </row>
    <row r="318" s="20" customFormat="1" ht="56.25" spans="1:19">
      <c r="A318" s="36">
        <v>155</v>
      </c>
      <c r="B318" s="99" t="s">
        <v>1022</v>
      </c>
      <c r="C318" s="109" t="s">
        <v>1031</v>
      </c>
      <c r="D318" s="109" t="s">
        <v>1032</v>
      </c>
      <c r="E318" s="110" t="s">
        <v>1033</v>
      </c>
      <c r="F318" s="111" t="s">
        <v>31</v>
      </c>
      <c r="G318" s="112">
        <v>2023.8</v>
      </c>
      <c r="H318" s="112">
        <v>2023.11</v>
      </c>
      <c r="I318" s="99" t="s">
        <v>314</v>
      </c>
      <c r="J318" s="183" t="s">
        <v>1034</v>
      </c>
      <c r="K318" s="186">
        <v>400</v>
      </c>
      <c r="L318" s="186">
        <v>400</v>
      </c>
      <c r="M318" s="43"/>
      <c r="N318" s="43">
        <v>5</v>
      </c>
      <c r="O318" s="43">
        <v>3632</v>
      </c>
      <c r="P318" s="185">
        <v>13800</v>
      </c>
      <c r="Q318" s="185" t="s">
        <v>1030</v>
      </c>
      <c r="R318" s="43" t="s">
        <v>84</v>
      </c>
      <c r="S318" s="119"/>
    </row>
    <row r="319" s="20" customFormat="1" ht="22.5" spans="1:19">
      <c r="A319" s="36">
        <v>156</v>
      </c>
      <c r="B319" s="99" t="s">
        <v>1022</v>
      </c>
      <c r="C319" s="109" t="s">
        <v>202</v>
      </c>
      <c r="D319" s="109" t="s">
        <v>266</v>
      </c>
      <c r="E319" s="99" t="s">
        <v>1035</v>
      </c>
      <c r="F319" s="111" t="s">
        <v>31</v>
      </c>
      <c r="G319" s="112">
        <v>2023.8</v>
      </c>
      <c r="H319" s="112">
        <v>2023.11</v>
      </c>
      <c r="I319" s="99" t="s">
        <v>314</v>
      </c>
      <c r="J319" s="183" t="s">
        <v>1036</v>
      </c>
      <c r="K319" s="186">
        <v>100</v>
      </c>
      <c r="L319" s="186">
        <v>100</v>
      </c>
      <c r="M319" s="43"/>
      <c r="N319" s="43">
        <v>1</v>
      </c>
      <c r="O319" s="43">
        <v>315</v>
      </c>
      <c r="P319" s="185">
        <v>1200</v>
      </c>
      <c r="Q319" s="185" t="s">
        <v>1030</v>
      </c>
      <c r="R319" s="43" t="s">
        <v>84</v>
      </c>
      <c r="S319" s="119"/>
    </row>
    <row r="320" s="20" customFormat="1" ht="101.25" spans="1:19">
      <c r="A320" s="36">
        <v>157</v>
      </c>
      <c r="B320" s="65" t="s">
        <v>1022</v>
      </c>
      <c r="C320" s="116" t="s">
        <v>1037</v>
      </c>
      <c r="D320" s="116" t="s">
        <v>1038</v>
      </c>
      <c r="E320" s="65" t="s">
        <v>1039</v>
      </c>
      <c r="F320" s="65" t="s">
        <v>31</v>
      </c>
      <c r="G320" s="182">
        <v>2023.6</v>
      </c>
      <c r="H320" s="182">
        <v>2023.11</v>
      </c>
      <c r="I320" s="99" t="s">
        <v>314</v>
      </c>
      <c r="J320" s="116" t="s">
        <v>1040</v>
      </c>
      <c r="K320" s="65">
        <v>300</v>
      </c>
      <c r="L320" s="65">
        <v>300</v>
      </c>
      <c r="M320" s="43"/>
      <c r="N320" s="43">
        <v>2</v>
      </c>
      <c r="O320" s="43">
        <v>2632</v>
      </c>
      <c r="P320" s="65">
        <v>10000</v>
      </c>
      <c r="Q320" s="185" t="s">
        <v>1030</v>
      </c>
      <c r="R320" s="43" t="s">
        <v>84</v>
      </c>
      <c r="S320" s="119"/>
    </row>
    <row r="321" s="29" customFormat="1" ht="22.5" spans="1:19">
      <c r="A321" s="36">
        <v>158</v>
      </c>
      <c r="B321" s="65" t="s">
        <v>1022</v>
      </c>
      <c r="C321" s="43" t="s">
        <v>334</v>
      </c>
      <c r="D321" s="43" t="s">
        <v>335</v>
      </c>
      <c r="E321" s="43" t="s">
        <v>351</v>
      </c>
      <c r="F321" s="43" t="s">
        <v>31</v>
      </c>
      <c r="G321" s="43">
        <v>2023.05</v>
      </c>
      <c r="H321" s="43">
        <v>2023.12</v>
      </c>
      <c r="I321" s="43" t="s">
        <v>327</v>
      </c>
      <c r="J321" s="43" t="s">
        <v>1041</v>
      </c>
      <c r="K321" s="43">
        <v>20</v>
      </c>
      <c r="L321" s="43">
        <v>20</v>
      </c>
      <c r="M321" s="43"/>
      <c r="N321" s="43">
        <v>1</v>
      </c>
      <c r="O321" s="43">
        <v>657</v>
      </c>
      <c r="P321" s="43">
        <v>2375</v>
      </c>
      <c r="Q321" s="43" t="s">
        <v>233</v>
      </c>
      <c r="R321" s="43" t="s">
        <v>84</v>
      </c>
      <c r="S321" s="188"/>
    </row>
    <row r="322" s="29" customFormat="1" ht="22.5" spans="1:19">
      <c r="A322" s="36">
        <v>159</v>
      </c>
      <c r="B322" s="65" t="s">
        <v>1022</v>
      </c>
      <c r="C322" s="43" t="s">
        <v>29</v>
      </c>
      <c r="D322" s="43" t="s">
        <v>29</v>
      </c>
      <c r="E322" s="43" t="s">
        <v>1042</v>
      </c>
      <c r="F322" s="43" t="s">
        <v>31</v>
      </c>
      <c r="G322" s="43">
        <v>2023.05</v>
      </c>
      <c r="H322" s="43">
        <v>2023.12</v>
      </c>
      <c r="I322" s="43" t="s">
        <v>71</v>
      </c>
      <c r="J322" s="43" t="s">
        <v>1043</v>
      </c>
      <c r="K322" s="43">
        <v>132</v>
      </c>
      <c r="L322" s="43">
        <v>132</v>
      </c>
      <c r="M322" s="43"/>
      <c r="N322" s="43">
        <v>5</v>
      </c>
      <c r="O322" s="43">
        <v>2356</v>
      </c>
      <c r="P322" s="43">
        <v>8246</v>
      </c>
      <c r="Q322" s="43" t="s">
        <v>233</v>
      </c>
      <c r="R322" s="43" t="s">
        <v>84</v>
      </c>
      <c r="S322" s="188"/>
    </row>
    <row r="323" ht="24" spans="1:19">
      <c r="A323" s="36"/>
      <c r="B323" s="130" t="s">
        <v>1044</v>
      </c>
      <c r="C323" s="43"/>
      <c r="D323" s="43"/>
      <c r="E323" s="43"/>
      <c r="F323" s="43"/>
      <c r="G323" s="43"/>
      <c r="H323" s="43"/>
      <c r="I323" s="43"/>
      <c r="J323" s="43"/>
      <c r="K323" s="114">
        <v>4828.7</v>
      </c>
      <c r="L323" s="43"/>
      <c r="M323" s="43"/>
      <c r="N323" s="43"/>
      <c r="O323" s="43"/>
      <c r="P323" s="43"/>
      <c r="Q323" s="43"/>
      <c r="R323" s="43"/>
      <c r="S323" s="36"/>
    </row>
    <row r="324" customFormat="1" ht="27" spans="1:19">
      <c r="A324" s="36">
        <v>1</v>
      </c>
      <c r="B324" s="43" t="s">
        <v>1045</v>
      </c>
      <c r="C324" s="56" t="s">
        <v>162</v>
      </c>
      <c r="D324" s="56" t="s">
        <v>162</v>
      </c>
      <c r="E324" s="56" t="s">
        <v>1046</v>
      </c>
      <c r="F324" s="56" t="s">
        <v>31</v>
      </c>
      <c r="G324" s="56">
        <v>2023.9</v>
      </c>
      <c r="H324" s="56">
        <v>2024.4</v>
      </c>
      <c r="I324" s="56" t="s">
        <v>162</v>
      </c>
      <c r="J324" s="56" t="s">
        <v>1047</v>
      </c>
      <c r="K324" s="56">
        <v>13</v>
      </c>
      <c r="L324" s="56">
        <v>13</v>
      </c>
      <c r="M324" s="56">
        <v>0</v>
      </c>
      <c r="N324" s="56">
        <v>7</v>
      </c>
      <c r="O324" s="56">
        <v>3521</v>
      </c>
      <c r="P324" s="56">
        <v>10270</v>
      </c>
      <c r="Q324" s="56" t="s">
        <v>1048</v>
      </c>
      <c r="R324" s="56" t="s">
        <v>84</v>
      </c>
      <c r="S324" s="36"/>
    </row>
    <row r="325" customFormat="1" ht="24" spans="1:19">
      <c r="A325" s="36">
        <v>2</v>
      </c>
      <c r="B325" s="43" t="s">
        <v>1045</v>
      </c>
      <c r="C325" s="189" t="s">
        <v>36</v>
      </c>
      <c r="D325" s="189" t="s">
        <v>187</v>
      </c>
      <c r="E325" s="190" t="s">
        <v>1049</v>
      </c>
      <c r="F325" s="191" t="s">
        <v>31</v>
      </c>
      <c r="G325" s="254" t="s">
        <v>166</v>
      </c>
      <c r="H325" s="192">
        <v>2023.12</v>
      </c>
      <c r="I325" s="191" t="s">
        <v>1050</v>
      </c>
      <c r="J325" s="96" t="s">
        <v>1051</v>
      </c>
      <c r="K325" s="96">
        <v>50</v>
      </c>
      <c r="L325" s="42">
        <v>30</v>
      </c>
      <c r="M325" s="96">
        <v>20</v>
      </c>
      <c r="N325" s="96">
        <v>1</v>
      </c>
      <c r="O325" s="42">
        <v>58</v>
      </c>
      <c r="P325" s="96">
        <v>169</v>
      </c>
      <c r="Q325" s="192" t="s">
        <v>1052</v>
      </c>
      <c r="R325" s="191" t="s">
        <v>84</v>
      </c>
      <c r="S325" s="36"/>
    </row>
    <row r="326" s="20" customFormat="1" ht="32" customHeight="1" spans="1:19">
      <c r="A326" s="36">
        <v>3</v>
      </c>
      <c r="B326" s="43" t="s">
        <v>1045</v>
      </c>
      <c r="C326" s="43" t="s">
        <v>36</v>
      </c>
      <c r="D326" s="43" t="s">
        <v>36</v>
      </c>
      <c r="E326" s="43" t="s">
        <v>1053</v>
      </c>
      <c r="F326" s="43" t="s">
        <v>31</v>
      </c>
      <c r="G326" s="43">
        <v>2023.2</v>
      </c>
      <c r="H326" s="43">
        <v>2023.12</v>
      </c>
      <c r="I326" s="43" t="s">
        <v>237</v>
      </c>
      <c r="J326" s="43" t="s">
        <v>1054</v>
      </c>
      <c r="K326" s="43">
        <v>800</v>
      </c>
      <c r="L326" s="43">
        <v>800</v>
      </c>
      <c r="M326" s="43"/>
      <c r="N326" s="43">
        <v>8</v>
      </c>
      <c r="O326" s="43">
        <v>4409</v>
      </c>
      <c r="P326" s="43">
        <v>15646</v>
      </c>
      <c r="Q326" s="43" t="s">
        <v>1055</v>
      </c>
      <c r="R326" s="43" t="s">
        <v>84</v>
      </c>
      <c r="S326" s="43"/>
    </row>
    <row r="327" s="20" customFormat="1" ht="63" customHeight="1" spans="1:19">
      <c r="A327" s="36">
        <v>4</v>
      </c>
      <c r="B327" s="43" t="s">
        <v>1045</v>
      </c>
      <c r="C327" s="43" t="s">
        <v>36</v>
      </c>
      <c r="D327" s="43" t="s">
        <v>187</v>
      </c>
      <c r="E327" s="43" t="s">
        <v>1056</v>
      </c>
      <c r="F327" s="43" t="s">
        <v>31</v>
      </c>
      <c r="G327" s="43">
        <v>2023.2</v>
      </c>
      <c r="H327" s="43">
        <v>2023.12</v>
      </c>
      <c r="I327" s="43" t="s">
        <v>237</v>
      </c>
      <c r="J327" s="43" t="s">
        <v>1057</v>
      </c>
      <c r="K327" s="43">
        <v>558</v>
      </c>
      <c r="L327" s="43">
        <v>558</v>
      </c>
      <c r="M327" s="43"/>
      <c r="N327" s="43">
        <v>1</v>
      </c>
      <c r="O327" s="43">
        <v>130</v>
      </c>
      <c r="P327" s="43">
        <v>1670</v>
      </c>
      <c r="Q327" s="43" t="s">
        <v>1058</v>
      </c>
      <c r="R327" s="43" t="s">
        <v>84</v>
      </c>
      <c r="S327" s="43"/>
    </row>
    <row r="328" s="20" customFormat="1" ht="32" customHeight="1" spans="1:19">
      <c r="A328" s="36">
        <v>5</v>
      </c>
      <c r="B328" s="43" t="s">
        <v>1045</v>
      </c>
      <c r="C328" s="43" t="s">
        <v>36</v>
      </c>
      <c r="D328" s="43" t="s">
        <v>37</v>
      </c>
      <c r="E328" s="43" t="s">
        <v>1053</v>
      </c>
      <c r="F328" s="43" t="s">
        <v>31</v>
      </c>
      <c r="G328" s="43">
        <v>2023.2</v>
      </c>
      <c r="H328" s="43">
        <v>2024.12</v>
      </c>
      <c r="I328" s="43" t="s">
        <v>40</v>
      </c>
      <c r="J328" s="43" t="s">
        <v>1059</v>
      </c>
      <c r="K328" s="43">
        <v>360</v>
      </c>
      <c r="L328" s="43">
        <v>360</v>
      </c>
      <c r="M328" s="43">
        <v>0</v>
      </c>
      <c r="N328" s="43">
        <v>1</v>
      </c>
      <c r="O328" s="43">
        <v>605</v>
      </c>
      <c r="P328" s="43">
        <v>1820</v>
      </c>
      <c r="Q328" s="43" t="s">
        <v>1059</v>
      </c>
      <c r="R328" s="43" t="s">
        <v>35</v>
      </c>
      <c r="S328" s="43"/>
    </row>
    <row r="329" s="20" customFormat="1" ht="45" customHeight="1" spans="1:19">
      <c r="A329" s="36">
        <v>6</v>
      </c>
      <c r="B329" s="43" t="s">
        <v>1060</v>
      </c>
      <c r="C329" s="43" t="s">
        <v>36</v>
      </c>
      <c r="D329" s="43" t="s">
        <v>37</v>
      </c>
      <c r="E329" s="43" t="s">
        <v>1061</v>
      </c>
      <c r="F329" s="43" t="s">
        <v>31</v>
      </c>
      <c r="G329" s="43">
        <v>2023.2</v>
      </c>
      <c r="H329" s="43">
        <v>2024.2</v>
      </c>
      <c r="I329" s="43" t="s">
        <v>40</v>
      </c>
      <c r="J329" s="43" t="s">
        <v>1062</v>
      </c>
      <c r="K329" s="43">
        <v>30</v>
      </c>
      <c r="L329" s="43">
        <v>30</v>
      </c>
      <c r="M329" s="43">
        <v>0</v>
      </c>
      <c r="N329" s="43">
        <v>1</v>
      </c>
      <c r="O329" s="43">
        <v>605</v>
      </c>
      <c r="P329" s="43">
        <v>1820</v>
      </c>
      <c r="Q329" s="43" t="s">
        <v>1062</v>
      </c>
      <c r="R329" s="43" t="s">
        <v>35</v>
      </c>
      <c r="S329" s="39"/>
    </row>
    <row r="330" s="20" customFormat="1" ht="43" customHeight="1" spans="1:19">
      <c r="A330" s="36">
        <v>7</v>
      </c>
      <c r="B330" s="60" t="s">
        <v>1060</v>
      </c>
      <c r="C330" s="43" t="s">
        <v>36</v>
      </c>
      <c r="D330" s="43" t="s">
        <v>187</v>
      </c>
      <c r="E330" s="43" t="s">
        <v>1063</v>
      </c>
      <c r="F330" s="43" t="s">
        <v>31</v>
      </c>
      <c r="G330" s="43">
        <v>2023.3</v>
      </c>
      <c r="H330" s="43">
        <v>2023.12</v>
      </c>
      <c r="I330" s="43" t="s">
        <v>189</v>
      </c>
      <c r="J330" s="43" t="s">
        <v>1064</v>
      </c>
      <c r="K330" s="43">
        <v>200</v>
      </c>
      <c r="L330" s="43">
        <v>200</v>
      </c>
      <c r="M330" s="43"/>
      <c r="N330" s="43">
        <v>1</v>
      </c>
      <c r="O330" s="43">
        <v>632</v>
      </c>
      <c r="P330" s="43">
        <v>2096</v>
      </c>
      <c r="Q330" s="43" t="s">
        <v>1065</v>
      </c>
      <c r="R330" s="43" t="s">
        <v>35</v>
      </c>
      <c r="S330" s="39"/>
    </row>
    <row r="331" s="26" customFormat="1" ht="27" spans="1:19">
      <c r="A331" s="36">
        <v>8</v>
      </c>
      <c r="B331" s="42" t="s">
        <v>1060</v>
      </c>
      <c r="C331" s="136" t="s">
        <v>86</v>
      </c>
      <c r="D331" s="136" t="s">
        <v>1066</v>
      </c>
      <c r="E331" s="193" t="s">
        <v>1067</v>
      </c>
      <c r="F331" s="136" t="s">
        <v>31</v>
      </c>
      <c r="G331" s="136">
        <v>2023.8</v>
      </c>
      <c r="H331" s="136">
        <v>2023.11</v>
      </c>
      <c r="I331" s="136" t="s">
        <v>1001</v>
      </c>
      <c r="J331" s="56" t="s">
        <v>1068</v>
      </c>
      <c r="K331" s="136">
        <v>5</v>
      </c>
      <c r="L331" s="136">
        <v>5</v>
      </c>
      <c r="M331" s="136"/>
      <c r="N331" s="136">
        <v>1</v>
      </c>
      <c r="O331" s="136">
        <v>73</v>
      </c>
      <c r="P331" s="136">
        <v>214</v>
      </c>
      <c r="Q331" s="56" t="s">
        <v>1069</v>
      </c>
      <c r="R331" s="136" t="s">
        <v>84</v>
      </c>
      <c r="S331" s="102"/>
    </row>
    <row r="332" s="26" customFormat="1" ht="22.5" spans="1:19">
      <c r="A332" s="36">
        <v>9</v>
      </c>
      <c r="B332" s="41" t="s">
        <v>1060</v>
      </c>
      <c r="C332" s="63" t="s">
        <v>29</v>
      </c>
      <c r="D332" s="63" t="s">
        <v>1070</v>
      </c>
      <c r="E332" s="41" t="s">
        <v>1071</v>
      </c>
      <c r="F332" s="194" t="s">
        <v>31</v>
      </c>
      <c r="G332" s="195">
        <v>2022.4</v>
      </c>
      <c r="H332" s="195">
        <v>2022.12</v>
      </c>
      <c r="I332" s="214" t="s">
        <v>1072</v>
      </c>
      <c r="J332" s="41" t="s">
        <v>1073</v>
      </c>
      <c r="K332" s="215">
        <v>721.7</v>
      </c>
      <c r="L332" s="63">
        <v>721.7</v>
      </c>
      <c r="M332" s="216"/>
      <c r="N332" s="63">
        <v>137</v>
      </c>
      <c r="O332" s="217">
        <v>58955</v>
      </c>
      <c r="P332" s="217">
        <v>206345</v>
      </c>
      <c r="Q332" s="41" t="s">
        <v>1074</v>
      </c>
      <c r="R332" s="214" t="s">
        <v>84</v>
      </c>
      <c r="S332" s="102"/>
    </row>
    <row r="333" ht="25" customHeight="1" spans="1:19">
      <c r="A333" s="36">
        <v>10</v>
      </c>
      <c r="B333" s="42" t="s">
        <v>1075</v>
      </c>
      <c r="C333" s="43" t="s">
        <v>29</v>
      </c>
      <c r="D333" s="43" t="s">
        <v>29</v>
      </c>
      <c r="E333" s="42" t="s">
        <v>1076</v>
      </c>
      <c r="F333" s="43" t="s">
        <v>31</v>
      </c>
      <c r="G333" s="43">
        <v>202301</v>
      </c>
      <c r="H333" s="43">
        <v>202312</v>
      </c>
      <c r="I333" s="43" t="s">
        <v>1077</v>
      </c>
      <c r="J333" s="42" t="s">
        <v>1078</v>
      </c>
      <c r="K333" s="43">
        <v>648</v>
      </c>
      <c r="L333" s="43">
        <v>648</v>
      </c>
      <c r="M333" s="43"/>
      <c r="N333" s="43">
        <v>137</v>
      </c>
      <c r="O333" s="43">
        <v>3520</v>
      </c>
      <c r="P333" s="43">
        <v>13264</v>
      </c>
      <c r="Q333" s="90" t="s">
        <v>233</v>
      </c>
      <c r="R333" s="43" t="s">
        <v>84</v>
      </c>
      <c r="S333" s="42"/>
    </row>
    <row r="334" ht="33.75" spans="1:19">
      <c r="A334" s="36">
        <v>11</v>
      </c>
      <c r="B334" s="42" t="s">
        <v>1075</v>
      </c>
      <c r="C334" s="43" t="s">
        <v>125</v>
      </c>
      <c r="D334" s="43" t="s">
        <v>1079</v>
      </c>
      <c r="E334" s="43" t="s">
        <v>1080</v>
      </c>
      <c r="F334" s="43" t="s">
        <v>31</v>
      </c>
      <c r="G334" s="43">
        <v>202303</v>
      </c>
      <c r="H334" s="43">
        <v>202312</v>
      </c>
      <c r="I334" s="43" t="s">
        <v>128</v>
      </c>
      <c r="J334" s="43" t="s">
        <v>1081</v>
      </c>
      <c r="K334" s="43">
        <v>10</v>
      </c>
      <c r="L334" s="43">
        <v>10</v>
      </c>
      <c r="M334" s="43"/>
      <c r="N334" s="43">
        <v>1</v>
      </c>
      <c r="O334" s="43">
        <v>463</v>
      </c>
      <c r="P334" s="43">
        <v>1752</v>
      </c>
      <c r="Q334" s="43" t="s">
        <v>1082</v>
      </c>
      <c r="R334" s="43" t="s">
        <v>84</v>
      </c>
      <c r="S334" s="42"/>
    </row>
    <row r="335" s="24" customFormat="1" ht="33.75" spans="1:19">
      <c r="A335" s="36">
        <v>12</v>
      </c>
      <c r="B335" s="42" t="s">
        <v>1075</v>
      </c>
      <c r="C335" s="90" t="s">
        <v>109</v>
      </c>
      <c r="D335" s="68" t="s">
        <v>231</v>
      </c>
      <c r="E335" s="69" t="s">
        <v>1083</v>
      </c>
      <c r="F335" s="70" t="s">
        <v>31</v>
      </c>
      <c r="G335" s="122">
        <v>2023</v>
      </c>
      <c r="H335" s="122">
        <v>2023</v>
      </c>
      <c r="I335" s="68" t="s">
        <v>231</v>
      </c>
      <c r="J335" s="90" t="s">
        <v>1084</v>
      </c>
      <c r="K335" s="70">
        <v>10</v>
      </c>
      <c r="L335" s="70">
        <v>10</v>
      </c>
      <c r="M335" s="148"/>
      <c r="N335" s="90">
        <v>2</v>
      </c>
      <c r="O335" s="90">
        <v>72</v>
      </c>
      <c r="P335" s="90">
        <v>288</v>
      </c>
      <c r="Q335" s="90" t="s">
        <v>233</v>
      </c>
      <c r="R335" s="90" t="s">
        <v>84</v>
      </c>
      <c r="S335" s="148"/>
    </row>
    <row r="336" s="24" customFormat="1" ht="72" spans="1:19">
      <c r="A336" s="36">
        <v>13</v>
      </c>
      <c r="B336" s="42" t="s">
        <v>1075</v>
      </c>
      <c r="C336" s="42" t="s">
        <v>78</v>
      </c>
      <c r="D336" s="55" t="s">
        <v>973</v>
      </c>
      <c r="E336" s="196" t="s">
        <v>1085</v>
      </c>
      <c r="F336" s="197" t="s">
        <v>31</v>
      </c>
      <c r="G336" s="197">
        <v>2023.9</v>
      </c>
      <c r="H336" s="198">
        <v>2023.11</v>
      </c>
      <c r="I336" s="154" t="s">
        <v>243</v>
      </c>
      <c r="J336" s="218" t="s">
        <v>1086</v>
      </c>
      <c r="K336" s="198">
        <v>33</v>
      </c>
      <c r="L336" s="198">
        <v>33</v>
      </c>
      <c r="M336" s="156"/>
      <c r="N336" s="157">
        <v>1</v>
      </c>
      <c r="O336" s="157">
        <v>551</v>
      </c>
      <c r="P336" s="156">
        <v>1802</v>
      </c>
      <c r="Q336" s="177" t="s">
        <v>1087</v>
      </c>
      <c r="R336" s="157" t="s">
        <v>84</v>
      </c>
      <c r="S336" s="148"/>
    </row>
    <row r="337" s="20" customFormat="1" ht="22.5" spans="1:19">
      <c r="A337" s="36">
        <v>14</v>
      </c>
      <c r="B337" s="39" t="s">
        <v>1088</v>
      </c>
      <c r="C337" s="43" t="s">
        <v>36</v>
      </c>
      <c r="D337" s="43" t="s">
        <v>187</v>
      </c>
      <c r="E337" s="43" t="s">
        <v>1089</v>
      </c>
      <c r="F337" s="43" t="s">
        <v>31</v>
      </c>
      <c r="G337" s="43">
        <v>2023.3</v>
      </c>
      <c r="H337" s="43">
        <v>2023.12</v>
      </c>
      <c r="I337" s="43" t="s">
        <v>237</v>
      </c>
      <c r="J337" s="43" t="s">
        <v>1090</v>
      </c>
      <c r="K337" s="43">
        <v>50</v>
      </c>
      <c r="L337" s="43">
        <v>50</v>
      </c>
      <c r="M337" s="43"/>
      <c r="N337" s="43">
        <v>1</v>
      </c>
      <c r="O337" s="43">
        <v>4409</v>
      </c>
      <c r="P337" s="43">
        <v>15646</v>
      </c>
      <c r="Q337" s="43" t="s">
        <v>1091</v>
      </c>
      <c r="R337" s="43" t="s">
        <v>84</v>
      </c>
      <c r="S337" s="43"/>
    </row>
    <row r="338" s="20" customFormat="1" ht="30" customHeight="1" spans="1:19">
      <c r="A338" s="36">
        <v>15</v>
      </c>
      <c r="B338" s="199" t="s">
        <v>1092</v>
      </c>
      <c r="C338" s="200" t="s">
        <v>74</v>
      </c>
      <c r="D338" s="181" t="s">
        <v>1093</v>
      </c>
      <c r="E338" s="201" t="s">
        <v>1094</v>
      </c>
      <c r="F338" s="200" t="s">
        <v>31</v>
      </c>
      <c r="G338" s="202">
        <v>44986</v>
      </c>
      <c r="H338" s="202">
        <v>45170</v>
      </c>
      <c r="I338" s="181" t="s">
        <v>1093</v>
      </c>
      <c r="J338" s="201" t="s">
        <v>1095</v>
      </c>
      <c r="K338" s="181">
        <v>20</v>
      </c>
      <c r="L338" s="181">
        <v>20</v>
      </c>
      <c r="M338" s="181"/>
      <c r="N338" s="181"/>
      <c r="O338" s="181">
        <v>662</v>
      </c>
      <c r="P338" s="181">
        <v>2650</v>
      </c>
      <c r="Q338" s="181"/>
      <c r="R338" s="181"/>
      <c r="S338" s="119"/>
    </row>
    <row r="339" s="22" customFormat="1" ht="22.5" spans="1:19">
      <c r="A339" s="36">
        <v>16</v>
      </c>
      <c r="B339" s="60" t="s">
        <v>1088</v>
      </c>
      <c r="C339" s="43" t="s">
        <v>78</v>
      </c>
      <c r="D339" s="43" t="s">
        <v>1096</v>
      </c>
      <c r="E339" s="43" t="s">
        <v>1097</v>
      </c>
      <c r="F339" s="43" t="s">
        <v>31</v>
      </c>
      <c r="G339" s="43">
        <v>2023.1</v>
      </c>
      <c r="H339" s="43">
        <v>2023.12</v>
      </c>
      <c r="I339" s="43" t="s">
        <v>1098</v>
      </c>
      <c r="J339" s="43" t="s">
        <v>1099</v>
      </c>
      <c r="K339" s="43">
        <v>10</v>
      </c>
      <c r="L339" s="43">
        <f>K339</f>
        <v>10</v>
      </c>
      <c r="M339" s="43"/>
      <c r="N339" s="43">
        <v>1</v>
      </c>
      <c r="O339" s="43">
        <v>335</v>
      </c>
      <c r="P339" s="43">
        <v>1176</v>
      </c>
      <c r="Q339" s="43" t="s">
        <v>1100</v>
      </c>
      <c r="R339" s="43" t="s">
        <v>84</v>
      </c>
      <c r="S339" s="91" t="s">
        <v>711</v>
      </c>
    </row>
    <row r="340" s="20" customFormat="1" spans="1:19">
      <c r="A340" s="36">
        <v>17</v>
      </c>
      <c r="B340" s="60" t="s">
        <v>1088</v>
      </c>
      <c r="C340" s="43" t="s">
        <v>806</v>
      </c>
      <c r="D340" s="43" t="s">
        <v>1070</v>
      </c>
      <c r="E340" s="43" t="s">
        <v>1092</v>
      </c>
      <c r="F340" s="43" t="s">
        <v>31</v>
      </c>
      <c r="G340" s="43">
        <v>2023.1</v>
      </c>
      <c r="H340" s="43">
        <v>2023.12</v>
      </c>
      <c r="I340" s="43" t="s">
        <v>32</v>
      </c>
      <c r="J340" s="43" t="s">
        <v>1101</v>
      </c>
      <c r="K340" s="43">
        <v>100</v>
      </c>
      <c r="L340" s="43">
        <v>100</v>
      </c>
      <c r="M340" s="43"/>
      <c r="N340" s="43">
        <v>137</v>
      </c>
      <c r="O340" s="43">
        <v>56894</v>
      </c>
      <c r="P340" s="43">
        <v>203586</v>
      </c>
      <c r="Q340" s="222" t="s">
        <v>1102</v>
      </c>
      <c r="R340" s="43" t="s">
        <v>84</v>
      </c>
      <c r="S340" s="91"/>
    </row>
    <row r="341" s="26" customFormat="1" ht="54" spans="1:19">
      <c r="A341" s="36">
        <v>18</v>
      </c>
      <c r="B341" s="203" t="s">
        <v>1092</v>
      </c>
      <c r="C341" s="43" t="s">
        <v>202</v>
      </c>
      <c r="D341" s="204" t="s">
        <v>1103</v>
      </c>
      <c r="E341" s="66" t="s">
        <v>1104</v>
      </c>
      <c r="F341" s="205" t="s">
        <v>31</v>
      </c>
      <c r="G341" s="206">
        <v>2023.5</v>
      </c>
      <c r="H341" s="206">
        <v>2023.12</v>
      </c>
      <c r="I341" s="204" t="s">
        <v>268</v>
      </c>
      <c r="J341" s="56" t="s">
        <v>1105</v>
      </c>
      <c r="K341" s="43">
        <v>510</v>
      </c>
      <c r="L341" s="43">
        <v>510</v>
      </c>
      <c r="M341" s="43"/>
      <c r="N341" s="43">
        <v>1</v>
      </c>
      <c r="O341" s="219">
        <v>140</v>
      </c>
      <c r="P341" s="219">
        <v>850</v>
      </c>
      <c r="Q341" s="222" t="s">
        <v>1102</v>
      </c>
      <c r="R341" s="43" t="s">
        <v>84</v>
      </c>
      <c r="S341" s="102"/>
    </row>
    <row r="342" s="26" customFormat="1" ht="27" spans="1:19">
      <c r="A342" s="36">
        <v>19</v>
      </c>
      <c r="B342" s="203" t="s">
        <v>1092</v>
      </c>
      <c r="C342" s="43" t="s">
        <v>806</v>
      </c>
      <c r="D342" s="204" t="s">
        <v>1070</v>
      </c>
      <c r="E342" s="66" t="s">
        <v>1106</v>
      </c>
      <c r="F342" s="205" t="s">
        <v>31</v>
      </c>
      <c r="G342" s="206">
        <v>2023.5</v>
      </c>
      <c r="H342" s="206">
        <v>2023.12</v>
      </c>
      <c r="I342" s="204" t="s">
        <v>1107</v>
      </c>
      <c r="J342" s="56" t="s">
        <v>1108</v>
      </c>
      <c r="K342" s="43">
        <v>250</v>
      </c>
      <c r="L342" s="43">
        <v>250</v>
      </c>
      <c r="M342" s="43"/>
      <c r="N342" s="43">
        <v>137</v>
      </c>
      <c r="O342" s="136">
        <v>24500</v>
      </c>
      <c r="P342" s="136">
        <v>89700</v>
      </c>
      <c r="Q342" s="222" t="s">
        <v>1102</v>
      </c>
      <c r="R342" s="43" t="s">
        <v>84</v>
      </c>
      <c r="S342" s="102"/>
    </row>
    <row r="343" ht="213.75" spans="1:19">
      <c r="A343" s="36">
        <v>20</v>
      </c>
      <c r="B343" s="203" t="s">
        <v>1092</v>
      </c>
      <c r="C343" s="66" t="s">
        <v>1107</v>
      </c>
      <c r="D343" s="207" t="s">
        <v>1070</v>
      </c>
      <c r="E343" s="66" t="s">
        <v>1109</v>
      </c>
      <c r="F343" s="66" t="s">
        <v>1110</v>
      </c>
      <c r="G343" s="207">
        <v>2023.01</v>
      </c>
      <c r="H343" s="208" t="s">
        <v>318</v>
      </c>
      <c r="I343" s="66" t="s">
        <v>1107</v>
      </c>
      <c r="J343" s="66" t="s">
        <v>1111</v>
      </c>
      <c r="K343" s="220">
        <v>450</v>
      </c>
      <c r="L343" s="221">
        <v>450</v>
      </c>
      <c r="M343" s="43"/>
      <c r="N343" s="43">
        <v>137</v>
      </c>
      <c r="O343" s="43">
        <v>16110</v>
      </c>
      <c r="P343" s="43">
        <v>56385</v>
      </c>
      <c r="Q343" s="222" t="s">
        <v>1102</v>
      </c>
      <c r="R343" s="43" t="s">
        <v>84</v>
      </c>
      <c r="S343" s="36"/>
    </row>
    <row r="344" ht="24" spans="1:19">
      <c r="A344" s="36"/>
      <c r="B344" s="130" t="s">
        <v>1112</v>
      </c>
      <c r="C344" s="43"/>
      <c r="D344" s="43"/>
      <c r="E344" s="43"/>
      <c r="F344" s="43"/>
      <c r="G344" s="43"/>
      <c r="H344" s="43"/>
      <c r="I344" s="43"/>
      <c r="J344" s="43"/>
      <c r="K344" s="114">
        <v>1114</v>
      </c>
      <c r="L344" s="43"/>
      <c r="M344" s="43"/>
      <c r="N344" s="43"/>
      <c r="O344" s="43"/>
      <c r="P344" s="43"/>
      <c r="Q344" s="43"/>
      <c r="R344" s="43"/>
      <c r="S344" s="36"/>
    </row>
    <row r="345" s="20" customFormat="1" spans="1:19">
      <c r="A345" s="102">
        <v>1</v>
      </c>
      <c r="B345" s="43" t="s">
        <v>1113</v>
      </c>
      <c r="C345" s="43" t="s">
        <v>36</v>
      </c>
      <c r="D345" s="43" t="s">
        <v>37</v>
      </c>
      <c r="E345" s="43" t="s">
        <v>1114</v>
      </c>
      <c r="F345" s="43" t="s">
        <v>31</v>
      </c>
      <c r="G345" s="43">
        <v>2023.5</v>
      </c>
      <c r="H345" s="43">
        <v>2023.1</v>
      </c>
      <c r="I345" s="43" t="s">
        <v>40</v>
      </c>
      <c r="J345" s="43" t="s">
        <v>1115</v>
      </c>
      <c r="K345" s="43">
        <v>80</v>
      </c>
      <c r="L345" s="43">
        <v>80</v>
      </c>
      <c r="M345" s="43">
        <v>0</v>
      </c>
      <c r="N345" s="43">
        <v>1</v>
      </c>
      <c r="O345" s="43">
        <v>605</v>
      </c>
      <c r="P345" s="43">
        <v>1820</v>
      </c>
      <c r="Q345" s="210" t="s">
        <v>1116</v>
      </c>
      <c r="R345" s="43" t="s">
        <v>84</v>
      </c>
      <c r="S345" s="43"/>
    </row>
    <row r="346" s="20" customFormat="1" spans="1:19">
      <c r="A346" s="102">
        <v>2</v>
      </c>
      <c r="B346" s="43" t="s">
        <v>1113</v>
      </c>
      <c r="C346" s="43" t="s">
        <v>36</v>
      </c>
      <c r="D346" s="43" t="s">
        <v>171</v>
      </c>
      <c r="E346" s="43" t="s">
        <v>1117</v>
      </c>
      <c r="F346" s="43" t="s">
        <v>31</v>
      </c>
      <c r="G346" s="43">
        <v>2023.3</v>
      </c>
      <c r="H346" s="43">
        <v>2023.9</v>
      </c>
      <c r="I346" s="43" t="s">
        <v>294</v>
      </c>
      <c r="J346" s="43" t="s">
        <v>1118</v>
      </c>
      <c r="K346" s="43">
        <v>12</v>
      </c>
      <c r="L346" s="43">
        <v>12</v>
      </c>
      <c r="M346" s="43"/>
      <c r="N346" s="43">
        <v>1</v>
      </c>
      <c r="O346" s="43">
        <v>360</v>
      </c>
      <c r="P346" s="43">
        <v>1174</v>
      </c>
      <c r="Q346" s="210" t="s">
        <v>1116</v>
      </c>
      <c r="R346" s="43" t="s">
        <v>84</v>
      </c>
      <c r="S346" s="43"/>
    </row>
    <row r="347" s="20" customFormat="1" spans="1:19">
      <c r="A347" s="102">
        <v>3</v>
      </c>
      <c r="B347" s="39" t="s">
        <v>1113</v>
      </c>
      <c r="C347" s="43" t="s">
        <v>36</v>
      </c>
      <c r="D347" s="43" t="s">
        <v>176</v>
      </c>
      <c r="E347" s="43" t="s">
        <v>1119</v>
      </c>
      <c r="F347" s="43" t="s">
        <v>31</v>
      </c>
      <c r="G347" s="43">
        <v>2023.2</v>
      </c>
      <c r="H347" s="43">
        <v>2023.3</v>
      </c>
      <c r="I347" s="43" t="s">
        <v>177</v>
      </c>
      <c r="J347" s="43" t="s">
        <v>1120</v>
      </c>
      <c r="K347" s="43">
        <v>15</v>
      </c>
      <c r="L347" s="43">
        <v>15</v>
      </c>
      <c r="M347" s="43"/>
      <c r="N347" s="43">
        <v>1</v>
      </c>
      <c r="O347" s="43">
        <v>605</v>
      </c>
      <c r="P347" s="43">
        <v>1895</v>
      </c>
      <c r="Q347" s="210" t="s">
        <v>1116</v>
      </c>
      <c r="R347" s="43" t="s">
        <v>84</v>
      </c>
      <c r="S347" s="43"/>
    </row>
    <row r="348" s="20" customFormat="1" spans="1:19">
      <c r="A348" s="102">
        <v>4</v>
      </c>
      <c r="B348" s="39" t="s">
        <v>1113</v>
      </c>
      <c r="C348" s="43" t="s">
        <v>36</v>
      </c>
      <c r="D348" s="43" t="s">
        <v>53</v>
      </c>
      <c r="E348" s="43" t="s">
        <v>1121</v>
      </c>
      <c r="F348" s="43" t="s">
        <v>31</v>
      </c>
      <c r="G348" s="43">
        <v>2023.4</v>
      </c>
      <c r="H348" s="43">
        <v>2023.11</v>
      </c>
      <c r="I348" s="43" t="s">
        <v>294</v>
      </c>
      <c r="J348" s="43" t="s">
        <v>1122</v>
      </c>
      <c r="K348" s="43">
        <v>15</v>
      </c>
      <c r="L348" s="43">
        <v>15</v>
      </c>
      <c r="M348" s="43"/>
      <c r="N348" s="43">
        <v>1</v>
      </c>
      <c r="O348" s="43">
        <v>421</v>
      </c>
      <c r="P348" s="43">
        <v>1368</v>
      </c>
      <c r="Q348" s="210" t="s">
        <v>1116</v>
      </c>
      <c r="R348" s="43" t="s">
        <v>84</v>
      </c>
      <c r="S348" s="39"/>
    </row>
    <row r="349" s="20" customFormat="1" ht="22.5" spans="1:19">
      <c r="A349" s="102">
        <v>5</v>
      </c>
      <c r="B349" s="39" t="s">
        <v>1113</v>
      </c>
      <c r="C349" s="43" t="s">
        <v>36</v>
      </c>
      <c r="D349" s="43" t="s">
        <v>57</v>
      </c>
      <c r="E349" s="43" t="s">
        <v>1123</v>
      </c>
      <c r="F349" s="43" t="s">
        <v>31</v>
      </c>
      <c r="G349" s="43">
        <v>2023.03</v>
      </c>
      <c r="H349" s="43">
        <v>2023.09</v>
      </c>
      <c r="I349" s="43" t="s">
        <v>294</v>
      </c>
      <c r="J349" s="43" t="s">
        <v>1124</v>
      </c>
      <c r="K349" s="43">
        <v>40</v>
      </c>
      <c r="L349" s="43">
        <v>40</v>
      </c>
      <c r="M349" s="43"/>
      <c r="N349" s="43">
        <v>1</v>
      </c>
      <c r="O349" s="43">
        <v>360</v>
      </c>
      <c r="P349" s="43">
        <v>1174</v>
      </c>
      <c r="Q349" s="210" t="s">
        <v>1116</v>
      </c>
      <c r="R349" s="43" t="s">
        <v>84</v>
      </c>
      <c r="S349" s="43"/>
    </row>
    <row r="350" s="20" customFormat="1" spans="1:19">
      <c r="A350" s="102">
        <v>6</v>
      </c>
      <c r="B350" s="39" t="s">
        <v>1113</v>
      </c>
      <c r="C350" s="43" t="s">
        <v>36</v>
      </c>
      <c r="D350" s="43" t="s">
        <v>63</v>
      </c>
      <c r="E350" s="43" t="s">
        <v>1121</v>
      </c>
      <c r="F350" s="43" t="s">
        <v>31</v>
      </c>
      <c r="G350" s="43">
        <v>2023</v>
      </c>
      <c r="H350" s="43">
        <v>2023</v>
      </c>
      <c r="I350" s="43" t="s">
        <v>65</v>
      </c>
      <c r="J350" s="43"/>
      <c r="K350" s="43">
        <v>10</v>
      </c>
      <c r="L350" s="43">
        <v>10</v>
      </c>
      <c r="M350" s="43"/>
      <c r="N350" s="43">
        <v>1</v>
      </c>
      <c r="O350" s="43">
        <v>145</v>
      </c>
      <c r="P350" s="43">
        <v>384</v>
      </c>
      <c r="Q350" s="210" t="s">
        <v>1116</v>
      </c>
      <c r="R350" s="43" t="s">
        <v>84</v>
      </c>
      <c r="S350" s="43"/>
    </row>
    <row r="351" s="31" customFormat="1" ht="22.5" spans="1:19">
      <c r="A351" s="102">
        <v>7</v>
      </c>
      <c r="B351" s="209" t="s">
        <v>1113</v>
      </c>
      <c r="C351" s="210" t="s">
        <v>36</v>
      </c>
      <c r="D351" s="210" t="s">
        <v>187</v>
      </c>
      <c r="E351" s="210" t="s">
        <v>1125</v>
      </c>
      <c r="F351" s="210" t="s">
        <v>31</v>
      </c>
      <c r="G351" s="210">
        <v>2023.3</v>
      </c>
      <c r="H351" s="210">
        <v>2023.12</v>
      </c>
      <c r="I351" s="210" t="s">
        <v>189</v>
      </c>
      <c r="J351" s="210" t="s">
        <v>1126</v>
      </c>
      <c r="K351" s="210">
        <v>50</v>
      </c>
      <c r="L351" s="210">
        <v>50</v>
      </c>
      <c r="M351" s="210"/>
      <c r="N351" s="210">
        <v>1</v>
      </c>
      <c r="O351" s="210">
        <v>522</v>
      </c>
      <c r="P351" s="210">
        <v>1560</v>
      </c>
      <c r="Q351" s="210" t="s">
        <v>1116</v>
      </c>
      <c r="R351" s="43" t="s">
        <v>84</v>
      </c>
      <c r="S351" s="210"/>
    </row>
    <row r="352" s="21" customFormat="1" ht="30" customHeight="1" spans="1:19">
      <c r="A352" s="102">
        <v>8</v>
      </c>
      <c r="B352" s="60" t="s">
        <v>1113</v>
      </c>
      <c r="C352" s="43" t="s">
        <v>67</v>
      </c>
      <c r="D352" s="43" t="s">
        <v>959</v>
      </c>
      <c r="E352" s="43" t="s">
        <v>1113</v>
      </c>
      <c r="F352" s="43" t="s">
        <v>31</v>
      </c>
      <c r="G352" s="43">
        <v>2023.05</v>
      </c>
      <c r="H352" s="43">
        <v>2023.12</v>
      </c>
      <c r="I352" s="43" t="s">
        <v>71</v>
      </c>
      <c r="J352" s="43" t="s">
        <v>1127</v>
      </c>
      <c r="K352" s="43">
        <v>12</v>
      </c>
      <c r="L352" s="43">
        <v>12</v>
      </c>
      <c r="M352" s="43"/>
      <c r="N352" s="43"/>
      <c r="O352" s="43">
        <v>320</v>
      </c>
      <c r="P352" s="43">
        <v>1356</v>
      </c>
      <c r="Q352" s="210" t="s">
        <v>1116</v>
      </c>
      <c r="R352" s="43" t="s">
        <v>84</v>
      </c>
      <c r="S352" s="223"/>
    </row>
    <row r="353" s="21" customFormat="1" ht="30" customHeight="1" spans="1:19">
      <c r="A353" s="102">
        <v>9</v>
      </c>
      <c r="B353" s="60" t="s">
        <v>1113</v>
      </c>
      <c r="C353" s="43" t="s">
        <v>67</v>
      </c>
      <c r="D353" s="43" t="s">
        <v>665</v>
      </c>
      <c r="E353" s="43" t="s">
        <v>1113</v>
      </c>
      <c r="F353" s="43" t="s">
        <v>31</v>
      </c>
      <c r="G353" s="43">
        <v>2023.05</v>
      </c>
      <c r="H353" s="43">
        <v>2023.12</v>
      </c>
      <c r="I353" s="43" t="s">
        <v>71</v>
      </c>
      <c r="J353" s="43" t="s">
        <v>1128</v>
      </c>
      <c r="K353" s="43">
        <v>45</v>
      </c>
      <c r="L353" s="43">
        <v>45</v>
      </c>
      <c r="M353" s="43"/>
      <c r="N353" s="43"/>
      <c r="O353" s="43">
        <v>299</v>
      </c>
      <c r="P353" s="43">
        <v>1096</v>
      </c>
      <c r="Q353" s="210" t="s">
        <v>1116</v>
      </c>
      <c r="R353" s="43" t="s">
        <v>84</v>
      </c>
      <c r="S353" s="223"/>
    </row>
    <row r="354" s="22" customFormat="1" spans="1:19">
      <c r="A354" s="102">
        <v>10</v>
      </c>
      <c r="B354" s="60" t="s">
        <v>1113</v>
      </c>
      <c r="C354" s="43" t="s">
        <v>78</v>
      </c>
      <c r="D354" s="43" t="s">
        <v>1129</v>
      </c>
      <c r="E354" s="43" t="s">
        <v>1130</v>
      </c>
      <c r="F354" s="43" t="s">
        <v>31</v>
      </c>
      <c r="G354" s="43">
        <v>2023.1</v>
      </c>
      <c r="H354" s="43">
        <v>2023.12</v>
      </c>
      <c r="I354" s="43" t="s">
        <v>1131</v>
      </c>
      <c r="J354" s="43" t="s">
        <v>1132</v>
      </c>
      <c r="K354" s="43">
        <v>20</v>
      </c>
      <c r="L354" s="43">
        <f>K354</f>
        <v>20</v>
      </c>
      <c r="M354" s="43"/>
      <c r="N354" s="43">
        <v>1</v>
      </c>
      <c r="O354" s="43">
        <v>700</v>
      </c>
      <c r="P354" s="43">
        <v>2300</v>
      </c>
      <c r="Q354" s="210" t="s">
        <v>1116</v>
      </c>
      <c r="R354" s="43" t="s">
        <v>84</v>
      </c>
      <c r="S354" s="91"/>
    </row>
    <row r="355" s="22" customFormat="1" spans="1:19">
      <c r="A355" s="102">
        <v>11</v>
      </c>
      <c r="B355" s="60" t="s">
        <v>1113</v>
      </c>
      <c r="C355" s="43" t="s">
        <v>78</v>
      </c>
      <c r="D355" s="43" t="s">
        <v>1133</v>
      </c>
      <c r="E355" s="43" t="s">
        <v>1130</v>
      </c>
      <c r="F355" s="43" t="s">
        <v>31</v>
      </c>
      <c r="G355" s="43">
        <v>2023.1</v>
      </c>
      <c r="H355" s="43">
        <v>2023.12</v>
      </c>
      <c r="I355" s="43" t="s">
        <v>1134</v>
      </c>
      <c r="J355" s="43" t="s">
        <v>1135</v>
      </c>
      <c r="K355" s="43">
        <v>10</v>
      </c>
      <c r="L355" s="43">
        <f>K355</f>
        <v>10</v>
      </c>
      <c r="M355" s="43"/>
      <c r="N355" s="43">
        <v>1</v>
      </c>
      <c r="O355" s="43">
        <v>517</v>
      </c>
      <c r="P355" s="43">
        <v>1547</v>
      </c>
      <c r="Q355" s="210" t="s">
        <v>1116</v>
      </c>
      <c r="R355" s="43" t="s">
        <v>84</v>
      </c>
      <c r="S355" s="91" t="s">
        <v>1136</v>
      </c>
    </row>
    <row r="356" s="22" customFormat="1" ht="22.5" spans="1:19">
      <c r="A356" s="102">
        <v>12</v>
      </c>
      <c r="B356" s="60" t="s">
        <v>1113</v>
      </c>
      <c r="C356" s="43" t="s">
        <v>78</v>
      </c>
      <c r="D356" s="43" t="s">
        <v>1137</v>
      </c>
      <c r="E356" s="43" t="s">
        <v>1130</v>
      </c>
      <c r="F356" s="43" t="s">
        <v>31</v>
      </c>
      <c r="G356" s="43">
        <v>2023.1</v>
      </c>
      <c r="H356" s="43">
        <v>2023.12</v>
      </c>
      <c r="I356" s="43" t="s">
        <v>1138</v>
      </c>
      <c r="J356" s="43" t="s">
        <v>1139</v>
      </c>
      <c r="K356" s="43">
        <v>16</v>
      </c>
      <c r="L356" s="43">
        <f>K356</f>
        <v>16</v>
      </c>
      <c r="M356" s="43"/>
      <c r="N356" s="43">
        <v>1</v>
      </c>
      <c r="O356" s="43">
        <v>431</v>
      </c>
      <c r="P356" s="43">
        <v>1531</v>
      </c>
      <c r="Q356" s="210" t="s">
        <v>1116</v>
      </c>
      <c r="R356" s="43" t="s">
        <v>84</v>
      </c>
      <c r="S356" s="93" t="s">
        <v>1140</v>
      </c>
    </row>
    <row r="357" s="23" customFormat="1" ht="22.5" spans="1:19">
      <c r="A357" s="102">
        <v>13</v>
      </c>
      <c r="B357" s="60" t="s">
        <v>1113</v>
      </c>
      <c r="C357" s="43" t="s">
        <v>86</v>
      </c>
      <c r="D357" s="43" t="s">
        <v>87</v>
      </c>
      <c r="E357" s="43" t="s">
        <v>1141</v>
      </c>
      <c r="F357" s="43" t="s">
        <v>31</v>
      </c>
      <c r="G357" s="43">
        <v>2023.1</v>
      </c>
      <c r="H357" s="43">
        <v>2023.12</v>
      </c>
      <c r="I357" s="43" t="s">
        <v>89</v>
      </c>
      <c r="J357" s="43" t="s">
        <v>1142</v>
      </c>
      <c r="K357" s="43">
        <v>18</v>
      </c>
      <c r="L357" s="43">
        <v>18</v>
      </c>
      <c r="M357" s="43"/>
      <c r="N357" s="43">
        <v>1</v>
      </c>
      <c r="O357" s="43">
        <v>403</v>
      </c>
      <c r="P357" s="43">
        <v>1394</v>
      </c>
      <c r="Q357" s="210" t="s">
        <v>1116</v>
      </c>
      <c r="R357" s="43" t="s">
        <v>84</v>
      </c>
      <c r="S357" s="102"/>
    </row>
    <row r="358" s="23" customFormat="1" ht="14.25" spans="1:19">
      <c r="A358" s="102">
        <v>14</v>
      </c>
      <c r="B358" s="60" t="s">
        <v>1113</v>
      </c>
      <c r="C358" s="43" t="s">
        <v>86</v>
      </c>
      <c r="D358" s="43" t="s">
        <v>256</v>
      </c>
      <c r="E358" s="43" t="s">
        <v>1141</v>
      </c>
      <c r="F358" s="43" t="s">
        <v>31</v>
      </c>
      <c r="G358" s="43">
        <v>2023.1</v>
      </c>
      <c r="H358" s="43">
        <v>2023.12</v>
      </c>
      <c r="I358" s="43" t="s">
        <v>765</v>
      </c>
      <c r="J358" s="43" t="s">
        <v>1143</v>
      </c>
      <c r="K358" s="43">
        <v>20</v>
      </c>
      <c r="L358" s="43">
        <v>20</v>
      </c>
      <c r="M358" s="43"/>
      <c r="N358" s="43">
        <v>1</v>
      </c>
      <c r="O358" s="43">
        <v>338</v>
      </c>
      <c r="P358" s="43">
        <v>1268</v>
      </c>
      <c r="Q358" s="210" t="s">
        <v>1116</v>
      </c>
      <c r="R358" s="43" t="s">
        <v>84</v>
      </c>
      <c r="S358" s="102"/>
    </row>
    <row r="359" s="23" customFormat="1" ht="14.25" spans="1:19">
      <c r="A359" s="102">
        <v>15</v>
      </c>
      <c r="B359" s="60" t="s">
        <v>1113</v>
      </c>
      <c r="C359" s="43" t="s">
        <v>86</v>
      </c>
      <c r="D359" s="43" t="s">
        <v>923</v>
      </c>
      <c r="E359" s="43" t="s">
        <v>1113</v>
      </c>
      <c r="F359" s="43" t="s">
        <v>31</v>
      </c>
      <c r="G359" s="43">
        <v>2023.05</v>
      </c>
      <c r="H359" s="43">
        <v>2023.1</v>
      </c>
      <c r="I359" s="43" t="s">
        <v>765</v>
      </c>
      <c r="J359" s="43" t="s">
        <v>1144</v>
      </c>
      <c r="K359" s="43">
        <v>15</v>
      </c>
      <c r="L359" s="43">
        <v>15</v>
      </c>
      <c r="M359" s="43"/>
      <c r="N359" s="43">
        <v>1</v>
      </c>
      <c r="O359" s="43">
        <v>530</v>
      </c>
      <c r="P359" s="43">
        <v>1650</v>
      </c>
      <c r="Q359" s="43" t="s">
        <v>1145</v>
      </c>
      <c r="R359" s="43" t="s">
        <v>84</v>
      </c>
      <c r="S359" s="102"/>
    </row>
    <row r="360" s="24" customFormat="1" ht="20" customHeight="1" spans="1:19">
      <c r="A360" s="102">
        <v>16</v>
      </c>
      <c r="B360" s="60" t="s">
        <v>1113</v>
      </c>
      <c r="C360" s="90" t="s">
        <v>109</v>
      </c>
      <c r="D360" s="68" t="s">
        <v>455</v>
      </c>
      <c r="E360" s="121" t="s">
        <v>1121</v>
      </c>
      <c r="F360" s="90" t="s">
        <v>31</v>
      </c>
      <c r="G360" s="122">
        <v>2023</v>
      </c>
      <c r="H360" s="122">
        <v>2023</v>
      </c>
      <c r="I360" s="68" t="s">
        <v>455</v>
      </c>
      <c r="J360" s="90" t="s">
        <v>1146</v>
      </c>
      <c r="K360" s="70">
        <v>12</v>
      </c>
      <c r="L360" s="70">
        <v>12</v>
      </c>
      <c r="M360" s="148"/>
      <c r="N360" s="90">
        <v>1</v>
      </c>
      <c r="O360" s="90">
        <v>403</v>
      </c>
      <c r="P360" s="90">
        <v>1559</v>
      </c>
      <c r="Q360" s="173" t="s">
        <v>233</v>
      </c>
      <c r="R360" s="90" t="s">
        <v>84</v>
      </c>
      <c r="S360" s="71"/>
    </row>
    <row r="361" s="24" customFormat="1" ht="36" customHeight="1" spans="1:19">
      <c r="A361" s="102">
        <v>17</v>
      </c>
      <c r="B361" s="60" t="s">
        <v>1113</v>
      </c>
      <c r="C361" s="90" t="s">
        <v>109</v>
      </c>
      <c r="D361" s="68" t="s">
        <v>796</v>
      </c>
      <c r="E361" s="90" t="s">
        <v>1121</v>
      </c>
      <c r="F361" s="70" t="s">
        <v>31</v>
      </c>
      <c r="G361" s="122">
        <v>2023</v>
      </c>
      <c r="H361" s="122">
        <v>2023</v>
      </c>
      <c r="I361" s="68" t="s">
        <v>796</v>
      </c>
      <c r="J361" s="90" t="s">
        <v>1147</v>
      </c>
      <c r="K361" s="70">
        <v>10</v>
      </c>
      <c r="L361" s="70">
        <v>10</v>
      </c>
      <c r="M361" s="148"/>
      <c r="N361" s="90">
        <v>1</v>
      </c>
      <c r="O361" s="90">
        <v>76</v>
      </c>
      <c r="P361" s="90">
        <v>307</v>
      </c>
      <c r="Q361" s="90" t="s">
        <v>233</v>
      </c>
      <c r="R361" s="90" t="s">
        <v>84</v>
      </c>
      <c r="S361" s="71"/>
    </row>
    <row r="362" s="20" customFormat="1" ht="67.5" spans="1:19">
      <c r="A362" s="102">
        <v>18</v>
      </c>
      <c r="B362" s="42" t="s">
        <v>1148</v>
      </c>
      <c r="C362" s="43" t="s">
        <v>36</v>
      </c>
      <c r="D362" s="43" t="s">
        <v>187</v>
      </c>
      <c r="E362" s="43" t="s">
        <v>1149</v>
      </c>
      <c r="F362" s="43" t="s">
        <v>1150</v>
      </c>
      <c r="G362" s="43">
        <v>2023.3</v>
      </c>
      <c r="H362" s="43">
        <v>2023.12</v>
      </c>
      <c r="I362" s="43" t="s">
        <v>189</v>
      </c>
      <c r="J362" s="43" t="s">
        <v>1151</v>
      </c>
      <c r="K362" s="43">
        <v>100</v>
      </c>
      <c r="L362" s="43">
        <v>100</v>
      </c>
      <c r="M362" s="43"/>
      <c r="N362" s="43">
        <v>1</v>
      </c>
      <c r="O362" s="43">
        <v>632</v>
      </c>
      <c r="P362" s="43">
        <v>2096</v>
      </c>
      <c r="Q362" s="43" t="s">
        <v>1152</v>
      </c>
      <c r="R362" s="43" t="s">
        <v>35</v>
      </c>
      <c r="S362" s="36"/>
    </row>
    <row r="363" s="20" customFormat="1" ht="67.5" spans="1:19">
      <c r="A363" s="102">
        <v>19</v>
      </c>
      <c r="B363" s="42" t="s">
        <v>1148</v>
      </c>
      <c r="C363" s="43" t="s">
        <v>36</v>
      </c>
      <c r="D363" s="43" t="s">
        <v>187</v>
      </c>
      <c r="E363" s="43" t="s">
        <v>1153</v>
      </c>
      <c r="F363" s="43" t="s">
        <v>31</v>
      </c>
      <c r="G363" s="43">
        <v>2023.3</v>
      </c>
      <c r="H363" s="43">
        <v>2023.12</v>
      </c>
      <c r="I363" s="43" t="s">
        <v>237</v>
      </c>
      <c r="J363" s="43" t="s">
        <v>1154</v>
      </c>
      <c r="K363" s="43">
        <v>50</v>
      </c>
      <c r="L363" s="43">
        <v>50</v>
      </c>
      <c r="M363" s="43"/>
      <c r="N363" s="43">
        <v>8</v>
      </c>
      <c r="O363" s="43">
        <v>4409</v>
      </c>
      <c r="P363" s="43">
        <v>15646</v>
      </c>
      <c r="Q363" s="43" t="s">
        <v>1155</v>
      </c>
      <c r="R363" s="43" t="s">
        <v>84</v>
      </c>
      <c r="S363" s="36"/>
    </row>
    <row r="364" s="28" customFormat="1" ht="67.5" spans="1:19">
      <c r="A364" s="102">
        <v>20</v>
      </c>
      <c r="B364" s="42" t="s">
        <v>1148</v>
      </c>
      <c r="C364" s="43" t="s">
        <v>109</v>
      </c>
      <c r="D364" s="43" t="s">
        <v>110</v>
      </c>
      <c r="E364" s="43" t="s">
        <v>1156</v>
      </c>
      <c r="F364" s="43" t="s">
        <v>31</v>
      </c>
      <c r="G364" s="43">
        <v>2023.3</v>
      </c>
      <c r="H364" s="43">
        <v>2023.12</v>
      </c>
      <c r="I364" s="43" t="s">
        <v>248</v>
      </c>
      <c r="J364" s="43" t="s">
        <v>1157</v>
      </c>
      <c r="K364" s="43">
        <v>31</v>
      </c>
      <c r="L364" s="43">
        <v>31</v>
      </c>
      <c r="M364" s="43" t="s">
        <v>1158</v>
      </c>
      <c r="N364" s="43">
        <v>15</v>
      </c>
      <c r="O364" s="43">
        <v>8269</v>
      </c>
      <c r="P364" s="43">
        <v>31915</v>
      </c>
      <c r="Q364" s="43" t="s">
        <v>1159</v>
      </c>
      <c r="R364" s="43" t="s">
        <v>84</v>
      </c>
      <c r="S364" s="224"/>
    </row>
    <row r="365" s="28" customFormat="1" ht="67.5" spans="1:19">
      <c r="A365" s="102">
        <v>21</v>
      </c>
      <c r="B365" s="42" t="s">
        <v>1148</v>
      </c>
      <c r="C365" s="43" t="s">
        <v>109</v>
      </c>
      <c r="D365" s="43" t="s">
        <v>110</v>
      </c>
      <c r="E365" s="43" t="s">
        <v>1160</v>
      </c>
      <c r="F365" s="43" t="s">
        <v>1161</v>
      </c>
      <c r="G365" s="43">
        <v>2023.3</v>
      </c>
      <c r="H365" s="43">
        <v>2023.12</v>
      </c>
      <c r="I365" s="43" t="s">
        <v>248</v>
      </c>
      <c r="J365" s="43" t="s">
        <v>1162</v>
      </c>
      <c r="K365" s="43">
        <v>10</v>
      </c>
      <c r="L365" s="43">
        <v>10</v>
      </c>
      <c r="M365" s="43" t="s">
        <v>1158</v>
      </c>
      <c r="N365" s="43">
        <v>15</v>
      </c>
      <c r="O365" s="43">
        <v>8269</v>
      </c>
      <c r="P365" s="43">
        <v>31915</v>
      </c>
      <c r="Q365" s="43" t="s">
        <v>1159</v>
      </c>
      <c r="R365" s="43" t="s">
        <v>84</v>
      </c>
      <c r="S365" s="224"/>
    </row>
    <row r="366" s="21" customFormat="1" ht="67.5" spans="1:19">
      <c r="A366" s="102">
        <v>22</v>
      </c>
      <c r="B366" s="42" t="s">
        <v>1148</v>
      </c>
      <c r="C366" s="43" t="s">
        <v>67</v>
      </c>
      <c r="D366" s="43" t="s">
        <v>1163</v>
      </c>
      <c r="E366" s="43" t="s">
        <v>1148</v>
      </c>
      <c r="F366" s="43" t="s">
        <v>31</v>
      </c>
      <c r="G366" s="43">
        <v>2023.02</v>
      </c>
      <c r="H366" s="43">
        <v>2023.1</v>
      </c>
      <c r="I366" s="43" t="s">
        <v>71</v>
      </c>
      <c r="J366" s="43" t="s">
        <v>1164</v>
      </c>
      <c r="K366" s="43">
        <v>14</v>
      </c>
      <c r="L366" s="43">
        <v>14</v>
      </c>
      <c r="M366" s="43"/>
      <c r="N366" s="43"/>
      <c r="O366" s="43">
        <v>62</v>
      </c>
      <c r="P366" s="43">
        <v>229</v>
      </c>
      <c r="Q366" s="43" t="s">
        <v>1159</v>
      </c>
      <c r="R366" s="43" t="s">
        <v>84</v>
      </c>
      <c r="S366" s="224"/>
    </row>
    <row r="367" s="21" customFormat="1" ht="67.5" spans="1:20">
      <c r="A367" s="102">
        <v>23</v>
      </c>
      <c r="B367" s="42" t="s">
        <v>1148</v>
      </c>
      <c r="C367" s="43" t="s">
        <v>67</v>
      </c>
      <c r="D367" s="43" t="s">
        <v>142</v>
      </c>
      <c r="E367" s="43" t="s">
        <v>1165</v>
      </c>
      <c r="F367" s="43" t="s">
        <v>31</v>
      </c>
      <c r="G367" s="43"/>
      <c r="H367" s="43"/>
      <c r="I367" s="43" t="s">
        <v>71</v>
      </c>
      <c r="J367" s="43" t="s">
        <v>1166</v>
      </c>
      <c r="K367" s="43">
        <v>30</v>
      </c>
      <c r="L367" s="43">
        <v>30</v>
      </c>
      <c r="M367" s="43"/>
      <c r="N367" s="43"/>
      <c r="O367" s="43">
        <v>347</v>
      </c>
      <c r="P367" s="43">
        <v>1150</v>
      </c>
      <c r="Q367" s="43" t="s">
        <v>1159</v>
      </c>
      <c r="R367" s="43" t="s">
        <v>84</v>
      </c>
      <c r="S367" s="224"/>
      <c r="T367" s="225"/>
    </row>
    <row r="368" s="22" customFormat="1" ht="67.5" spans="1:19">
      <c r="A368" s="102">
        <v>24</v>
      </c>
      <c r="B368" s="60" t="s">
        <v>1148</v>
      </c>
      <c r="C368" s="43" t="s">
        <v>78</v>
      </c>
      <c r="D368" s="43" t="s">
        <v>707</v>
      </c>
      <c r="E368" s="43" t="s">
        <v>1167</v>
      </c>
      <c r="F368" s="43" t="s">
        <v>31</v>
      </c>
      <c r="G368" s="43">
        <v>2023.1</v>
      </c>
      <c r="H368" s="43">
        <v>2023.12</v>
      </c>
      <c r="I368" s="43" t="s">
        <v>709</v>
      </c>
      <c r="J368" s="43" t="s">
        <v>1168</v>
      </c>
      <c r="K368" s="43">
        <v>30</v>
      </c>
      <c r="L368" s="43">
        <f>K368</f>
        <v>30</v>
      </c>
      <c r="M368" s="43"/>
      <c r="N368" s="43">
        <v>1</v>
      </c>
      <c r="O368" s="43">
        <v>274</v>
      </c>
      <c r="P368" s="43">
        <v>1028</v>
      </c>
      <c r="Q368" s="43" t="s">
        <v>1159</v>
      </c>
      <c r="R368" s="43" t="s">
        <v>84</v>
      </c>
      <c r="S368" s="91" t="s">
        <v>711</v>
      </c>
    </row>
    <row r="369" s="22" customFormat="1" ht="67.5" spans="1:19">
      <c r="A369" s="102">
        <v>25</v>
      </c>
      <c r="B369" s="60" t="s">
        <v>1148</v>
      </c>
      <c r="C369" s="43" t="s">
        <v>78</v>
      </c>
      <c r="D369" s="43" t="s">
        <v>570</v>
      </c>
      <c r="E369" s="43" t="s">
        <v>1169</v>
      </c>
      <c r="F369" s="43" t="s">
        <v>173</v>
      </c>
      <c r="G369" s="43">
        <v>2023.1</v>
      </c>
      <c r="H369" s="43">
        <v>2023.12</v>
      </c>
      <c r="I369" s="43" t="s">
        <v>1170</v>
      </c>
      <c r="J369" s="43" t="s">
        <v>1171</v>
      </c>
      <c r="K369" s="43">
        <v>10</v>
      </c>
      <c r="L369" s="43">
        <f>K369</f>
        <v>10</v>
      </c>
      <c r="M369" s="43"/>
      <c r="N369" s="43">
        <v>1</v>
      </c>
      <c r="O369" s="43">
        <v>850</v>
      </c>
      <c r="P369" s="43">
        <v>3730</v>
      </c>
      <c r="Q369" s="43" t="s">
        <v>1159</v>
      </c>
      <c r="R369" s="43" t="s">
        <v>84</v>
      </c>
      <c r="S369" s="91" t="s">
        <v>1172</v>
      </c>
    </row>
    <row r="370" s="23" customFormat="1" ht="67.5" spans="1:19">
      <c r="A370" s="102">
        <v>26</v>
      </c>
      <c r="B370" s="60" t="s">
        <v>1148</v>
      </c>
      <c r="C370" s="43" t="s">
        <v>86</v>
      </c>
      <c r="D370" s="43" t="s">
        <v>121</v>
      </c>
      <c r="E370" s="43" t="s">
        <v>1173</v>
      </c>
      <c r="F370" s="43" t="s">
        <v>31</v>
      </c>
      <c r="G370" s="43">
        <v>2023.1</v>
      </c>
      <c r="H370" s="43">
        <v>2023.12</v>
      </c>
      <c r="I370" s="43" t="s">
        <v>765</v>
      </c>
      <c r="J370" s="43" t="s">
        <v>1173</v>
      </c>
      <c r="K370" s="43">
        <v>10</v>
      </c>
      <c r="L370" s="43">
        <v>10</v>
      </c>
      <c r="M370" s="43"/>
      <c r="N370" s="43">
        <v>1</v>
      </c>
      <c r="O370" s="43">
        <v>264</v>
      </c>
      <c r="P370" s="43">
        <v>927</v>
      </c>
      <c r="Q370" s="43" t="s">
        <v>1159</v>
      </c>
      <c r="R370" s="43" t="s">
        <v>84</v>
      </c>
      <c r="S370" s="102"/>
    </row>
    <row r="371" s="23" customFormat="1" ht="67.5" spans="1:19">
      <c r="A371" s="102">
        <v>27</v>
      </c>
      <c r="B371" s="60" t="s">
        <v>1148</v>
      </c>
      <c r="C371" s="43" t="s">
        <v>86</v>
      </c>
      <c r="D371" s="43" t="s">
        <v>428</v>
      </c>
      <c r="E371" s="43" t="s">
        <v>1174</v>
      </c>
      <c r="F371" s="43" t="s">
        <v>31</v>
      </c>
      <c r="G371" s="43">
        <v>202303</v>
      </c>
      <c r="H371" s="43">
        <v>202312</v>
      </c>
      <c r="I371" s="43" t="s">
        <v>89</v>
      </c>
      <c r="J371" s="43" t="s">
        <v>1175</v>
      </c>
      <c r="K371" s="43">
        <v>19</v>
      </c>
      <c r="L371" s="43">
        <v>19</v>
      </c>
      <c r="M371" s="43">
        <v>0</v>
      </c>
      <c r="N371" s="43">
        <v>1</v>
      </c>
      <c r="O371" s="43">
        <v>384</v>
      </c>
      <c r="P371" s="43">
        <v>1237</v>
      </c>
      <c r="Q371" s="43" t="s">
        <v>1159</v>
      </c>
      <c r="R371" s="43" t="s">
        <v>84</v>
      </c>
      <c r="S371" s="102"/>
    </row>
    <row r="372" s="23" customFormat="1" ht="67.5" spans="1:19">
      <c r="A372" s="102">
        <v>28</v>
      </c>
      <c r="B372" s="60" t="s">
        <v>1148</v>
      </c>
      <c r="C372" s="43" t="s">
        <v>86</v>
      </c>
      <c r="D372" s="43" t="s">
        <v>428</v>
      </c>
      <c r="E372" s="43" t="s">
        <v>1176</v>
      </c>
      <c r="F372" s="43" t="s">
        <v>31</v>
      </c>
      <c r="G372" s="43">
        <v>202303</v>
      </c>
      <c r="H372" s="43">
        <v>202312</v>
      </c>
      <c r="I372" s="43" t="s">
        <v>89</v>
      </c>
      <c r="J372" s="43" t="s">
        <v>1175</v>
      </c>
      <c r="K372" s="43">
        <v>10</v>
      </c>
      <c r="L372" s="43">
        <v>10</v>
      </c>
      <c r="M372" s="43">
        <v>0</v>
      </c>
      <c r="N372" s="43">
        <v>1</v>
      </c>
      <c r="O372" s="43">
        <v>384</v>
      </c>
      <c r="P372" s="43">
        <v>1237</v>
      </c>
      <c r="Q372" s="43" t="s">
        <v>1159</v>
      </c>
      <c r="R372" s="43" t="s">
        <v>84</v>
      </c>
      <c r="S372" s="102"/>
    </row>
    <row r="373" customFormat="1" ht="24" spans="1:19">
      <c r="A373" s="102">
        <v>29</v>
      </c>
      <c r="B373" s="211" t="s">
        <v>1177</v>
      </c>
      <c r="C373" s="212" t="s">
        <v>109</v>
      </c>
      <c r="D373" s="212" t="s">
        <v>110</v>
      </c>
      <c r="E373" s="211" t="s">
        <v>1177</v>
      </c>
      <c r="F373" s="43" t="s">
        <v>31</v>
      </c>
      <c r="G373" s="211">
        <v>2023.1</v>
      </c>
      <c r="H373" s="211">
        <v>2023.12</v>
      </c>
      <c r="I373" s="211" t="s">
        <v>589</v>
      </c>
      <c r="J373" s="211" t="s">
        <v>1178</v>
      </c>
      <c r="K373" s="211">
        <v>100</v>
      </c>
      <c r="L373" s="211">
        <v>100</v>
      </c>
      <c r="M373" s="211"/>
      <c r="N373" s="211"/>
      <c r="O373" s="211"/>
      <c r="P373" s="211"/>
      <c r="Q373" s="211" t="s">
        <v>1179</v>
      </c>
      <c r="R373" s="43" t="s">
        <v>84</v>
      </c>
      <c r="S373" s="172"/>
    </row>
    <row r="374" customFormat="1" ht="24" spans="1:19">
      <c r="A374" s="102">
        <v>30</v>
      </c>
      <c r="B374" s="211" t="s">
        <v>1180</v>
      </c>
      <c r="C374" s="212" t="s">
        <v>1181</v>
      </c>
      <c r="D374" s="212" t="s">
        <v>1182</v>
      </c>
      <c r="E374" s="211" t="s">
        <v>1180</v>
      </c>
      <c r="F374" s="43" t="s">
        <v>31</v>
      </c>
      <c r="G374" s="211">
        <v>2023.1</v>
      </c>
      <c r="H374" s="211">
        <v>2023.12</v>
      </c>
      <c r="I374" s="211" t="s">
        <v>589</v>
      </c>
      <c r="J374" s="211" t="s">
        <v>1178</v>
      </c>
      <c r="K374" s="211">
        <v>100</v>
      </c>
      <c r="L374" s="211">
        <v>100</v>
      </c>
      <c r="M374" s="211"/>
      <c r="N374" s="211"/>
      <c r="O374" s="211"/>
      <c r="P374" s="211"/>
      <c r="Q374" s="211" t="s">
        <v>1183</v>
      </c>
      <c r="R374" s="43" t="s">
        <v>84</v>
      </c>
      <c r="S374" s="172"/>
    </row>
    <row r="375" customFormat="1" ht="24" spans="1:19">
      <c r="A375" s="102">
        <v>31</v>
      </c>
      <c r="B375" s="211" t="s">
        <v>1184</v>
      </c>
      <c r="C375" s="212" t="s">
        <v>136</v>
      </c>
      <c r="D375" s="212" t="s">
        <v>137</v>
      </c>
      <c r="E375" s="211" t="s">
        <v>1184</v>
      </c>
      <c r="F375" s="43" t="s">
        <v>31</v>
      </c>
      <c r="G375" s="211">
        <v>2023.1</v>
      </c>
      <c r="H375" s="211">
        <v>2023.12</v>
      </c>
      <c r="I375" s="211" t="s">
        <v>589</v>
      </c>
      <c r="J375" s="211" t="s">
        <v>1178</v>
      </c>
      <c r="K375" s="211">
        <v>100</v>
      </c>
      <c r="L375" s="211">
        <v>100</v>
      </c>
      <c r="M375" s="211"/>
      <c r="N375" s="211"/>
      <c r="O375" s="211"/>
      <c r="P375" s="211"/>
      <c r="Q375" s="211" t="s">
        <v>880</v>
      </c>
      <c r="R375" s="43" t="s">
        <v>84</v>
      </c>
      <c r="S375" s="172"/>
    </row>
    <row r="376" customFormat="1" ht="24" spans="1:19">
      <c r="A376" s="102">
        <v>32</v>
      </c>
      <c r="B376" s="211" t="s">
        <v>1185</v>
      </c>
      <c r="C376" s="212" t="s">
        <v>86</v>
      </c>
      <c r="D376" s="212" t="s">
        <v>1186</v>
      </c>
      <c r="E376" s="211" t="s">
        <v>1185</v>
      </c>
      <c r="F376" s="43" t="s">
        <v>31</v>
      </c>
      <c r="G376" s="211">
        <v>2023.1</v>
      </c>
      <c r="H376" s="211">
        <v>2023.12</v>
      </c>
      <c r="I376" s="211" t="s">
        <v>589</v>
      </c>
      <c r="J376" s="211" t="s">
        <v>1178</v>
      </c>
      <c r="K376" s="211">
        <v>100</v>
      </c>
      <c r="L376" s="211">
        <v>100</v>
      </c>
      <c r="M376" s="211"/>
      <c r="N376" s="211"/>
      <c r="O376" s="211"/>
      <c r="P376" s="211"/>
      <c r="Q376" s="211" t="s">
        <v>1187</v>
      </c>
      <c r="R376" s="43" t="s">
        <v>84</v>
      </c>
      <c r="S376" s="172"/>
    </row>
    <row r="377" ht="28.5" spans="1:19">
      <c r="A377" s="36"/>
      <c r="B377" s="131" t="s">
        <v>1188</v>
      </c>
      <c r="C377" s="43"/>
      <c r="D377" s="43"/>
      <c r="E377" s="43"/>
      <c r="F377" s="43"/>
      <c r="G377" s="43"/>
      <c r="H377" s="43"/>
      <c r="I377" s="43"/>
      <c r="J377" s="43"/>
      <c r="K377" s="153">
        <v>100</v>
      </c>
      <c r="L377" s="43"/>
      <c r="M377" s="43"/>
      <c r="N377" s="43"/>
      <c r="O377" s="43"/>
      <c r="P377" s="43"/>
      <c r="Q377" s="43"/>
      <c r="R377" s="43"/>
      <c r="S377" s="36"/>
    </row>
    <row r="378" ht="22.5" spans="1:19">
      <c r="A378" s="36">
        <v>1</v>
      </c>
      <c r="B378" s="42" t="s">
        <v>1189</v>
      </c>
      <c r="C378" s="43" t="s">
        <v>29</v>
      </c>
      <c r="D378" s="43" t="s">
        <v>29</v>
      </c>
      <c r="E378" s="43" t="s">
        <v>1190</v>
      </c>
      <c r="F378" s="43" t="s">
        <v>31</v>
      </c>
      <c r="G378" s="43">
        <v>2023.1</v>
      </c>
      <c r="H378" s="43">
        <v>2023.12</v>
      </c>
      <c r="I378" s="43" t="s">
        <v>1191</v>
      </c>
      <c r="J378" s="43" t="s">
        <v>1192</v>
      </c>
      <c r="K378" s="43">
        <v>100</v>
      </c>
      <c r="L378" s="43">
        <v>100</v>
      </c>
      <c r="M378" s="43"/>
      <c r="N378" s="43"/>
      <c r="O378" s="43"/>
      <c r="P378" s="43"/>
      <c r="Q378" s="43" t="s">
        <v>1193</v>
      </c>
      <c r="R378" s="43" t="s">
        <v>84</v>
      </c>
      <c r="S378" s="36"/>
    </row>
    <row r="379" ht="28.5" spans="1:19">
      <c r="A379" s="36"/>
      <c r="B379" s="131" t="s">
        <v>1194</v>
      </c>
      <c r="C379" s="43"/>
      <c r="D379" s="43"/>
      <c r="E379" s="43"/>
      <c r="F379" s="43"/>
      <c r="G379" s="43"/>
      <c r="H379" s="43"/>
      <c r="I379" s="43"/>
      <c r="J379" s="43"/>
      <c r="K379" s="153">
        <f>K381+K383+K384</f>
        <v>620</v>
      </c>
      <c r="L379" s="43"/>
      <c r="M379" s="43"/>
      <c r="N379" s="43"/>
      <c r="O379" s="43"/>
      <c r="P379" s="43"/>
      <c r="Q379" s="43"/>
      <c r="R379" s="43"/>
      <c r="S379" s="36"/>
    </row>
    <row r="380" spans="1:19">
      <c r="A380" s="36"/>
      <c r="B380" s="130" t="s">
        <v>1195</v>
      </c>
      <c r="C380" s="43"/>
      <c r="D380" s="43"/>
      <c r="E380" s="43"/>
      <c r="F380" s="43"/>
      <c r="G380" s="43"/>
      <c r="H380" s="43"/>
      <c r="I380" s="43"/>
      <c r="J380" s="43"/>
      <c r="K380" s="43"/>
      <c r="L380" s="43"/>
      <c r="M380" s="43"/>
      <c r="N380" s="43"/>
      <c r="O380" s="43"/>
      <c r="P380" s="43"/>
      <c r="Q380" s="43"/>
      <c r="R380" s="43"/>
      <c r="S380" s="36"/>
    </row>
    <row r="381" ht="33.75" spans="1:19">
      <c r="A381" s="36">
        <v>1</v>
      </c>
      <c r="B381" s="42" t="s">
        <v>1196</v>
      </c>
      <c r="C381" s="42" t="s">
        <v>29</v>
      </c>
      <c r="D381" s="42" t="s">
        <v>806</v>
      </c>
      <c r="E381" s="42" t="s">
        <v>1197</v>
      </c>
      <c r="F381" s="42" t="s">
        <v>1198</v>
      </c>
      <c r="G381" s="42">
        <v>45078</v>
      </c>
      <c r="H381" s="42">
        <v>45200</v>
      </c>
      <c r="I381" s="42" t="s">
        <v>1072</v>
      </c>
      <c r="J381" s="42" t="s">
        <v>1199</v>
      </c>
      <c r="K381" s="42">
        <v>140</v>
      </c>
      <c r="L381" s="42">
        <v>140</v>
      </c>
      <c r="M381" s="42"/>
      <c r="N381" s="42">
        <v>30</v>
      </c>
      <c r="O381" s="42">
        <v>73</v>
      </c>
      <c r="P381" s="42">
        <v>277</v>
      </c>
      <c r="Q381" s="42" t="s">
        <v>1199</v>
      </c>
      <c r="R381" s="42" t="s">
        <v>84</v>
      </c>
      <c r="S381" s="136"/>
    </row>
    <row r="382" spans="1:19">
      <c r="A382" s="36"/>
      <c r="B382" s="130" t="s">
        <v>1200</v>
      </c>
      <c r="C382" s="43"/>
      <c r="D382" s="43"/>
      <c r="E382" s="43"/>
      <c r="F382" s="43"/>
      <c r="G382" s="43"/>
      <c r="H382" s="43"/>
      <c r="I382" s="43"/>
      <c r="J382" s="43"/>
      <c r="K382" s="43"/>
      <c r="L382" s="43"/>
      <c r="M382" s="43"/>
      <c r="N382" s="43"/>
      <c r="O382" s="43"/>
      <c r="P382" s="43"/>
      <c r="Q382" s="43"/>
      <c r="R382" s="43"/>
      <c r="S382" s="36"/>
    </row>
    <row r="383" customFormat="1" ht="22.5" spans="1:19">
      <c r="A383" s="136">
        <v>1</v>
      </c>
      <c r="B383" s="213" t="s">
        <v>1201</v>
      </c>
      <c r="C383" s="213" t="s">
        <v>29</v>
      </c>
      <c r="D383" s="213" t="s">
        <v>29</v>
      </c>
      <c r="E383" s="213" t="s">
        <v>1202</v>
      </c>
      <c r="F383" s="213" t="s">
        <v>31</v>
      </c>
      <c r="G383" s="213">
        <v>2022.01</v>
      </c>
      <c r="H383" s="213">
        <v>2022.12</v>
      </c>
      <c r="I383" s="213" t="s">
        <v>389</v>
      </c>
      <c r="J383" s="213" t="s">
        <v>1203</v>
      </c>
      <c r="K383" s="213">
        <v>450</v>
      </c>
      <c r="L383" s="213">
        <v>450</v>
      </c>
      <c r="M383" s="213"/>
      <c r="N383" s="213">
        <v>137</v>
      </c>
      <c r="O383" s="213">
        <v>2200</v>
      </c>
      <c r="P383" s="213">
        <v>2200</v>
      </c>
      <c r="Q383" s="213" t="s">
        <v>1204</v>
      </c>
      <c r="R383" s="213" t="s">
        <v>84</v>
      </c>
      <c r="S383" s="226"/>
    </row>
    <row r="384" s="20" customFormat="1" ht="43" customHeight="1" spans="1:19">
      <c r="A384" s="136">
        <v>2</v>
      </c>
      <c r="B384" s="43" t="s">
        <v>1205</v>
      </c>
      <c r="C384" s="43" t="s">
        <v>36</v>
      </c>
      <c r="D384" s="43" t="s">
        <v>37</v>
      </c>
      <c r="E384" s="43" t="s">
        <v>1206</v>
      </c>
      <c r="F384" s="43" t="s">
        <v>31</v>
      </c>
      <c r="G384" s="43">
        <v>2023.2</v>
      </c>
      <c r="H384" s="43">
        <v>2024.12</v>
      </c>
      <c r="I384" s="43" t="s">
        <v>40</v>
      </c>
      <c r="J384" s="43" t="s">
        <v>1207</v>
      </c>
      <c r="K384" s="43">
        <v>30</v>
      </c>
      <c r="L384" s="43">
        <v>30</v>
      </c>
      <c r="M384" s="43">
        <v>0</v>
      </c>
      <c r="N384" s="43">
        <v>1</v>
      </c>
      <c r="O384" s="43">
        <v>605</v>
      </c>
      <c r="P384" s="43">
        <v>1820</v>
      </c>
      <c r="Q384" s="43" t="s">
        <v>1207</v>
      </c>
      <c r="R384" s="43" t="s">
        <v>35</v>
      </c>
      <c r="S384" s="43"/>
    </row>
    <row r="385" ht="42.75" spans="1:19">
      <c r="A385" s="36"/>
      <c r="B385" s="227" t="s">
        <v>1208</v>
      </c>
      <c r="C385" s="43"/>
      <c r="D385" s="43"/>
      <c r="E385" s="43"/>
      <c r="F385" s="43"/>
      <c r="G385" s="43"/>
      <c r="H385" s="43"/>
      <c r="I385" s="43"/>
      <c r="J385" s="43"/>
      <c r="K385" s="153">
        <v>30</v>
      </c>
      <c r="L385" s="43"/>
      <c r="M385" s="43"/>
      <c r="N385" s="43"/>
      <c r="O385" s="43"/>
      <c r="P385" s="43"/>
      <c r="Q385" s="43"/>
      <c r="R385" s="43"/>
      <c r="S385" s="36"/>
    </row>
    <row r="386" spans="1:19">
      <c r="A386" s="36"/>
      <c r="B386" s="40" t="s">
        <v>1209</v>
      </c>
      <c r="C386" s="43"/>
      <c r="D386" s="43"/>
      <c r="E386" s="43"/>
      <c r="F386" s="43"/>
      <c r="G386" s="43"/>
      <c r="H386" s="43"/>
      <c r="I386" s="43"/>
      <c r="J386" s="43"/>
      <c r="K386" s="43"/>
      <c r="L386" s="43"/>
      <c r="M386" s="43"/>
      <c r="N386" s="43"/>
      <c r="O386" s="43"/>
      <c r="P386" s="43"/>
      <c r="Q386" s="43"/>
      <c r="R386" s="43"/>
      <c r="S386" s="36"/>
    </row>
    <row r="387" s="20" customFormat="1" ht="22.5" spans="1:19">
      <c r="A387" s="36">
        <v>1</v>
      </c>
      <c r="B387" s="43" t="s">
        <v>1210</v>
      </c>
      <c r="C387" s="43" t="s">
        <v>36</v>
      </c>
      <c r="D387" s="43" t="s">
        <v>176</v>
      </c>
      <c r="E387" s="43" t="s">
        <v>1210</v>
      </c>
      <c r="F387" s="43" t="s">
        <v>31</v>
      </c>
      <c r="G387" s="43">
        <v>2023</v>
      </c>
      <c r="H387" s="43">
        <v>2023</v>
      </c>
      <c r="I387" s="43" t="s">
        <v>177</v>
      </c>
      <c r="J387" s="43" t="s">
        <v>1210</v>
      </c>
      <c r="K387" s="43">
        <v>30</v>
      </c>
      <c r="L387" s="43">
        <v>30</v>
      </c>
      <c r="M387" s="43"/>
      <c r="N387" s="43">
        <v>1</v>
      </c>
      <c r="O387" s="43">
        <v>605</v>
      </c>
      <c r="P387" s="43">
        <v>1900</v>
      </c>
      <c r="Q387" s="43" t="s">
        <v>1211</v>
      </c>
      <c r="R387" s="43" t="s">
        <v>84</v>
      </c>
      <c r="S387" s="43"/>
    </row>
    <row r="388" spans="1:19">
      <c r="A388" s="36"/>
      <c r="B388" s="213"/>
      <c r="C388" s="43"/>
      <c r="D388" s="43"/>
      <c r="E388" s="43"/>
      <c r="F388" s="43"/>
      <c r="G388" s="43"/>
      <c r="H388" s="43"/>
      <c r="I388" s="43"/>
      <c r="J388" s="43"/>
      <c r="K388" s="43"/>
      <c r="L388" s="43"/>
      <c r="M388" s="43"/>
      <c r="N388" s="43"/>
      <c r="O388" s="43"/>
      <c r="P388" s="43"/>
      <c r="Q388" s="43"/>
      <c r="R388" s="43"/>
      <c r="S388" s="36"/>
    </row>
    <row r="389" ht="28.5" spans="1:19">
      <c r="A389" s="36"/>
      <c r="B389" s="227" t="s">
        <v>1212</v>
      </c>
      <c r="C389" s="43"/>
      <c r="D389" s="43"/>
      <c r="E389" s="43"/>
      <c r="F389" s="43"/>
      <c r="G389" s="43"/>
      <c r="H389" s="43"/>
      <c r="I389" s="43"/>
      <c r="J389" s="43"/>
      <c r="K389" s="43"/>
      <c r="L389" s="43"/>
      <c r="M389" s="43"/>
      <c r="N389" s="43"/>
      <c r="O389" s="43"/>
      <c r="P389" s="43"/>
      <c r="Q389" s="43"/>
      <c r="R389" s="43"/>
      <c r="S389" s="36"/>
    </row>
    <row r="390" spans="1:19">
      <c r="A390" s="36"/>
      <c r="B390" s="43" t="s">
        <v>1213</v>
      </c>
      <c r="C390" s="43"/>
      <c r="D390" s="43"/>
      <c r="E390" s="43"/>
      <c r="F390" s="43"/>
      <c r="G390" s="43"/>
      <c r="H390" s="43"/>
      <c r="I390" s="43"/>
      <c r="J390" s="43"/>
      <c r="K390" s="43"/>
      <c r="L390" s="43"/>
      <c r="M390" s="43"/>
      <c r="N390" s="43"/>
      <c r="O390" s="43"/>
      <c r="P390" s="43"/>
      <c r="Q390" s="43"/>
      <c r="R390" s="43"/>
      <c r="S390" s="36"/>
    </row>
    <row r="391" ht="14.25" spans="1:19">
      <c r="A391" s="36"/>
      <c r="B391" s="227" t="s">
        <v>1214</v>
      </c>
      <c r="C391" s="43"/>
      <c r="D391" s="43"/>
      <c r="E391" s="43"/>
      <c r="F391" s="43"/>
      <c r="G391" s="43"/>
      <c r="H391" s="43"/>
      <c r="I391" s="43"/>
      <c r="J391" s="43"/>
      <c r="K391" s="153">
        <f>K392+K393</f>
        <v>110</v>
      </c>
      <c r="L391" s="43"/>
      <c r="M391" s="43"/>
      <c r="N391" s="43"/>
      <c r="O391" s="43"/>
      <c r="P391" s="43"/>
      <c r="Q391" s="43"/>
      <c r="R391" s="43"/>
      <c r="S391" s="36"/>
    </row>
    <row r="392" s="20" customFormat="1" ht="22.5" spans="1:19">
      <c r="A392" s="36">
        <v>1</v>
      </c>
      <c r="B392" s="43" t="s">
        <v>1215</v>
      </c>
      <c r="C392" s="43" t="s">
        <v>36</v>
      </c>
      <c r="D392" s="43" t="s">
        <v>187</v>
      </c>
      <c r="E392" s="43" t="s">
        <v>1216</v>
      </c>
      <c r="F392" s="43" t="s">
        <v>31</v>
      </c>
      <c r="G392" s="43">
        <v>2023.3</v>
      </c>
      <c r="H392" s="43">
        <v>2023.11</v>
      </c>
      <c r="I392" s="43" t="s">
        <v>237</v>
      </c>
      <c r="J392" s="43" t="s">
        <v>1217</v>
      </c>
      <c r="K392" s="43">
        <v>80</v>
      </c>
      <c r="L392" s="43">
        <v>80</v>
      </c>
      <c r="M392" s="43"/>
      <c r="N392" s="43">
        <v>8</v>
      </c>
      <c r="O392" s="43">
        <v>4409</v>
      </c>
      <c r="P392" s="43">
        <v>15646</v>
      </c>
      <c r="Q392" s="43" t="s">
        <v>1218</v>
      </c>
      <c r="R392" s="43" t="s">
        <v>84</v>
      </c>
      <c r="S392" s="36"/>
    </row>
    <row r="393" s="22" customFormat="1" ht="22.5" spans="1:19">
      <c r="A393" s="36">
        <v>2</v>
      </c>
      <c r="B393" s="60" t="s">
        <v>1215</v>
      </c>
      <c r="C393" s="43" t="s">
        <v>78</v>
      </c>
      <c r="D393" s="43" t="s">
        <v>707</v>
      </c>
      <c r="E393" s="43" t="s">
        <v>1219</v>
      </c>
      <c r="F393" s="43" t="s">
        <v>173</v>
      </c>
      <c r="G393" s="43">
        <v>2023.1</v>
      </c>
      <c r="H393" s="43">
        <v>2023.12</v>
      </c>
      <c r="I393" s="43" t="s">
        <v>709</v>
      </c>
      <c r="J393" s="43" t="s">
        <v>1220</v>
      </c>
      <c r="K393" s="43">
        <v>30</v>
      </c>
      <c r="L393" s="43">
        <f>K393</f>
        <v>30</v>
      </c>
      <c r="M393" s="43"/>
      <c r="N393" s="43">
        <v>1</v>
      </c>
      <c r="O393" s="43">
        <v>274</v>
      </c>
      <c r="P393" s="43">
        <v>1028</v>
      </c>
      <c r="Q393" s="43" t="s">
        <v>1221</v>
      </c>
      <c r="R393" s="43" t="s">
        <v>84</v>
      </c>
      <c r="S393" s="91" t="s">
        <v>711</v>
      </c>
    </row>
    <row r="394" ht="28.5" spans="1:19">
      <c r="A394" s="228"/>
      <c r="B394" s="229" t="s">
        <v>1222</v>
      </c>
      <c r="C394" s="228"/>
      <c r="D394" s="228"/>
      <c r="E394" s="228"/>
      <c r="F394" s="228"/>
      <c r="G394" s="228"/>
      <c r="H394" s="228"/>
      <c r="I394" s="228"/>
      <c r="J394" s="228"/>
      <c r="K394" s="243">
        <v>489</v>
      </c>
      <c r="L394" s="228"/>
      <c r="M394" s="228"/>
      <c r="N394" s="228"/>
      <c r="O394" s="228"/>
      <c r="P394" s="228"/>
      <c r="Q394" s="228"/>
      <c r="R394" s="228"/>
      <c r="S394" s="228"/>
    </row>
    <row r="395" spans="1:19">
      <c r="A395" s="97">
        <v>1</v>
      </c>
      <c r="B395" s="42" t="s">
        <v>28</v>
      </c>
      <c r="C395" s="65" t="s">
        <v>202</v>
      </c>
      <c r="D395" s="65" t="s">
        <v>266</v>
      </c>
      <c r="E395" s="65" t="s">
        <v>1223</v>
      </c>
      <c r="F395" s="65" t="s">
        <v>173</v>
      </c>
      <c r="G395" s="65">
        <v>2023.9</v>
      </c>
      <c r="H395" s="65">
        <v>2023.12</v>
      </c>
      <c r="I395" s="65" t="s">
        <v>1077</v>
      </c>
      <c r="J395" s="65" t="s">
        <v>1224</v>
      </c>
      <c r="K395" s="65">
        <v>10</v>
      </c>
      <c r="L395" s="65">
        <v>10</v>
      </c>
      <c r="M395" s="65"/>
      <c r="N395" s="65">
        <v>1</v>
      </c>
      <c r="O395" s="65">
        <v>575</v>
      </c>
      <c r="P395" s="65">
        <v>2014</v>
      </c>
      <c r="Q395" s="65" t="s">
        <v>1225</v>
      </c>
      <c r="R395" s="65" t="s">
        <v>84</v>
      </c>
      <c r="S395" s="97"/>
    </row>
    <row r="396" ht="22.5" spans="1:19">
      <c r="A396" s="97">
        <v>2</v>
      </c>
      <c r="B396" s="42" t="s">
        <v>234</v>
      </c>
      <c r="C396" s="65" t="s">
        <v>1181</v>
      </c>
      <c r="D396" s="65" t="s">
        <v>266</v>
      </c>
      <c r="E396" s="65" t="s">
        <v>1226</v>
      </c>
      <c r="F396" s="65" t="s">
        <v>31</v>
      </c>
      <c r="G396" s="65">
        <v>2023.9</v>
      </c>
      <c r="H396" s="65">
        <v>2023.12</v>
      </c>
      <c r="I396" s="65" t="s">
        <v>1077</v>
      </c>
      <c r="J396" s="65" t="s">
        <v>1227</v>
      </c>
      <c r="K396" s="65">
        <v>40</v>
      </c>
      <c r="L396" s="65">
        <v>40</v>
      </c>
      <c r="M396" s="65"/>
      <c r="N396" s="65">
        <v>1</v>
      </c>
      <c r="O396" s="65">
        <v>575</v>
      </c>
      <c r="P396" s="65">
        <v>2014</v>
      </c>
      <c r="Q396" s="65" t="s">
        <v>1225</v>
      </c>
      <c r="R396" s="65" t="s">
        <v>84</v>
      </c>
      <c r="S396" s="119"/>
    </row>
    <row r="397" ht="33.75" spans="1:19">
      <c r="A397" s="97">
        <v>3</v>
      </c>
      <c r="B397" s="42" t="s">
        <v>234</v>
      </c>
      <c r="C397" s="65" t="s">
        <v>78</v>
      </c>
      <c r="D397" s="65" t="s">
        <v>241</v>
      </c>
      <c r="E397" s="65" t="s">
        <v>1228</v>
      </c>
      <c r="F397" s="65" t="s">
        <v>31</v>
      </c>
      <c r="G397" s="65">
        <v>2023.9</v>
      </c>
      <c r="H397" s="65">
        <v>2023.12</v>
      </c>
      <c r="I397" s="65" t="s">
        <v>1077</v>
      </c>
      <c r="J397" s="65" t="s">
        <v>1229</v>
      </c>
      <c r="K397" s="65">
        <v>21</v>
      </c>
      <c r="L397" s="65">
        <v>21</v>
      </c>
      <c r="M397" s="65"/>
      <c r="N397" s="65">
        <v>1</v>
      </c>
      <c r="O397" s="65">
        <v>281</v>
      </c>
      <c r="P397" s="65">
        <v>1108</v>
      </c>
      <c r="Q397" s="65" t="s">
        <v>1230</v>
      </c>
      <c r="R397" s="65" t="s">
        <v>84</v>
      </c>
      <c r="S397" s="175"/>
    </row>
    <row r="398" ht="33.75" spans="1:19">
      <c r="A398" s="97">
        <v>4</v>
      </c>
      <c r="B398" s="42" t="s">
        <v>234</v>
      </c>
      <c r="C398" s="65" t="s">
        <v>78</v>
      </c>
      <c r="D398" s="65" t="s">
        <v>241</v>
      </c>
      <c r="E398" s="65" t="s">
        <v>1231</v>
      </c>
      <c r="F398" s="65" t="s">
        <v>31</v>
      </c>
      <c r="G398" s="65">
        <v>2023.9</v>
      </c>
      <c r="H398" s="65">
        <v>2023.12</v>
      </c>
      <c r="I398" s="65" t="s">
        <v>1077</v>
      </c>
      <c r="J398" s="65" t="s">
        <v>1232</v>
      </c>
      <c r="K398" s="65">
        <v>43</v>
      </c>
      <c r="L398" s="65">
        <v>43</v>
      </c>
      <c r="M398" s="65"/>
      <c r="N398" s="65">
        <v>1</v>
      </c>
      <c r="O398" s="65">
        <v>281</v>
      </c>
      <c r="P398" s="65">
        <v>1108</v>
      </c>
      <c r="Q398" s="65" t="s">
        <v>1233</v>
      </c>
      <c r="R398" s="65" t="s">
        <v>84</v>
      </c>
      <c r="S398" s="175"/>
    </row>
    <row r="399" ht="33.75" spans="1:19">
      <c r="A399" s="97">
        <v>5</v>
      </c>
      <c r="B399" s="42" t="s">
        <v>234</v>
      </c>
      <c r="C399" s="65" t="s">
        <v>78</v>
      </c>
      <c r="D399" s="65" t="s">
        <v>241</v>
      </c>
      <c r="E399" s="65" t="s">
        <v>1234</v>
      </c>
      <c r="F399" s="65" t="s">
        <v>31</v>
      </c>
      <c r="G399" s="65">
        <v>2023.9</v>
      </c>
      <c r="H399" s="65">
        <v>2023.12</v>
      </c>
      <c r="I399" s="65" t="s">
        <v>1077</v>
      </c>
      <c r="J399" s="65" t="s">
        <v>1235</v>
      </c>
      <c r="K399" s="65">
        <v>36</v>
      </c>
      <c r="L399" s="65">
        <v>36</v>
      </c>
      <c r="M399" s="65"/>
      <c r="N399" s="65">
        <v>1</v>
      </c>
      <c r="O399" s="65">
        <v>281</v>
      </c>
      <c r="P399" s="65">
        <v>1108</v>
      </c>
      <c r="Q399" s="65" t="s">
        <v>1236</v>
      </c>
      <c r="R399" s="65" t="s">
        <v>84</v>
      </c>
      <c r="S399" s="175"/>
    </row>
    <row r="400" ht="45" spans="1:19">
      <c r="A400" s="97">
        <v>6</v>
      </c>
      <c r="B400" s="42" t="s">
        <v>234</v>
      </c>
      <c r="C400" s="65" t="s">
        <v>1181</v>
      </c>
      <c r="D400" s="65" t="s">
        <v>266</v>
      </c>
      <c r="E400" s="65" t="s">
        <v>1237</v>
      </c>
      <c r="F400" s="65" t="s">
        <v>31</v>
      </c>
      <c r="G400" s="65">
        <v>2023.9</v>
      </c>
      <c r="H400" s="65">
        <v>2023.12</v>
      </c>
      <c r="I400" s="65" t="s">
        <v>1077</v>
      </c>
      <c r="J400" s="244" t="s">
        <v>1238</v>
      </c>
      <c r="K400" s="65">
        <v>40</v>
      </c>
      <c r="L400" s="65">
        <v>40</v>
      </c>
      <c r="M400" s="65"/>
      <c r="N400" s="65">
        <v>1</v>
      </c>
      <c r="O400" s="65">
        <v>575</v>
      </c>
      <c r="P400" s="65">
        <v>2014</v>
      </c>
      <c r="Q400" s="65" t="s">
        <v>1225</v>
      </c>
      <c r="R400" s="65" t="s">
        <v>84</v>
      </c>
      <c r="S400" s="175"/>
    </row>
    <row r="401" ht="180" spans="1:19">
      <c r="A401" s="97">
        <v>7</v>
      </c>
      <c r="B401" s="129" t="s">
        <v>283</v>
      </c>
      <c r="C401" s="163" t="s">
        <v>74</v>
      </c>
      <c r="D401" s="163" t="s">
        <v>75</v>
      </c>
      <c r="E401" s="163" t="s">
        <v>1239</v>
      </c>
      <c r="F401" s="163" t="s">
        <v>31</v>
      </c>
      <c r="G401" s="230">
        <v>44986</v>
      </c>
      <c r="H401" s="230">
        <v>45261</v>
      </c>
      <c r="I401" s="65" t="s">
        <v>1077</v>
      </c>
      <c r="J401" s="163" t="s">
        <v>1240</v>
      </c>
      <c r="K401" s="163">
        <v>65</v>
      </c>
      <c r="L401" s="163">
        <v>65</v>
      </c>
      <c r="M401" s="163"/>
      <c r="N401" s="163"/>
      <c r="O401" s="163">
        <v>610</v>
      </c>
      <c r="P401" s="163">
        <v>2391</v>
      </c>
      <c r="Q401" s="163" t="s">
        <v>1241</v>
      </c>
      <c r="R401" s="163" t="s">
        <v>1242</v>
      </c>
      <c r="S401" s="136"/>
    </row>
    <row r="402" ht="33.75" spans="1:19">
      <c r="A402" s="97">
        <v>8</v>
      </c>
      <c r="B402" s="42" t="s">
        <v>553</v>
      </c>
      <c r="C402" s="163" t="s">
        <v>74</v>
      </c>
      <c r="D402" s="163" t="s">
        <v>75</v>
      </c>
      <c r="E402" s="158" t="s">
        <v>668</v>
      </c>
      <c r="F402" s="163" t="s">
        <v>31</v>
      </c>
      <c r="G402" s="230">
        <v>44987</v>
      </c>
      <c r="H402" s="230">
        <v>45262</v>
      </c>
      <c r="I402" s="65" t="s">
        <v>1077</v>
      </c>
      <c r="J402" s="158" t="s">
        <v>1243</v>
      </c>
      <c r="K402" s="163">
        <v>30</v>
      </c>
      <c r="L402" s="163">
        <v>30</v>
      </c>
      <c r="M402" s="163"/>
      <c r="N402" s="163"/>
      <c r="O402" s="163">
        <v>300</v>
      </c>
      <c r="P402" s="163">
        <v>1520</v>
      </c>
      <c r="Q402" s="163" t="s">
        <v>1244</v>
      </c>
      <c r="R402" s="231" t="s">
        <v>84</v>
      </c>
      <c r="S402" s="136"/>
    </row>
    <row r="403" ht="33.75" spans="1:19">
      <c r="A403" s="97">
        <v>9</v>
      </c>
      <c r="B403" s="42" t="s">
        <v>553</v>
      </c>
      <c r="C403" s="231" t="s">
        <v>1181</v>
      </c>
      <c r="D403" s="231" t="s">
        <v>266</v>
      </c>
      <c r="E403" s="231" t="s">
        <v>555</v>
      </c>
      <c r="F403" s="231" t="s">
        <v>337</v>
      </c>
      <c r="G403" s="231">
        <v>2023.9</v>
      </c>
      <c r="H403" s="231">
        <v>2023.12</v>
      </c>
      <c r="I403" s="65" t="s">
        <v>1077</v>
      </c>
      <c r="J403" s="231" t="s">
        <v>1245</v>
      </c>
      <c r="K403" s="231">
        <v>5</v>
      </c>
      <c r="L403" s="231">
        <v>5</v>
      </c>
      <c r="M403" s="231"/>
      <c r="N403" s="231">
        <v>1</v>
      </c>
      <c r="O403" s="231">
        <v>575</v>
      </c>
      <c r="P403" s="231">
        <v>2014</v>
      </c>
      <c r="Q403" s="231" t="s">
        <v>1246</v>
      </c>
      <c r="R403" s="231" t="s">
        <v>84</v>
      </c>
      <c r="S403" s="136"/>
    </row>
    <row r="404" spans="1:19">
      <c r="A404" s="97">
        <v>10</v>
      </c>
      <c r="B404" s="42" t="s">
        <v>1088</v>
      </c>
      <c r="C404" s="163" t="s">
        <v>74</v>
      </c>
      <c r="D404" s="163" t="s">
        <v>75</v>
      </c>
      <c r="E404" s="158" t="s">
        <v>1092</v>
      </c>
      <c r="F404" s="163" t="s">
        <v>337</v>
      </c>
      <c r="G404" s="230">
        <v>44989</v>
      </c>
      <c r="H404" s="230">
        <v>45264</v>
      </c>
      <c r="I404" s="65" t="s">
        <v>1077</v>
      </c>
      <c r="J404" s="158" t="s">
        <v>1247</v>
      </c>
      <c r="K404" s="163">
        <v>5</v>
      </c>
      <c r="L404" s="163">
        <v>5</v>
      </c>
      <c r="M404" s="163"/>
      <c r="N404" s="163"/>
      <c r="O404" s="163">
        <v>610</v>
      </c>
      <c r="P404" s="163">
        <v>2391</v>
      </c>
      <c r="Q404" s="163" t="s">
        <v>1248</v>
      </c>
      <c r="R404" s="231" t="s">
        <v>84</v>
      </c>
      <c r="S404" s="163"/>
    </row>
    <row r="405" ht="24" spans="1:19">
      <c r="A405" s="97">
        <v>11</v>
      </c>
      <c r="B405" s="232" t="s">
        <v>1249</v>
      </c>
      <c r="C405" s="233" t="s">
        <v>202</v>
      </c>
      <c r="D405" s="233" t="s">
        <v>266</v>
      </c>
      <c r="E405" s="233" t="s">
        <v>1250</v>
      </c>
      <c r="F405" s="233" t="s">
        <v>173</v>
      </c>
      <c r="G405" s="233">
        <v>2023.1</v>
      </c>
      <c r="H405" s="233">
        <v>2023.12</v>
      </c>
      <c r="I405" s="245"/>
      <c r="J405" s="233" t="s">
        <v>1251</v>
      </c>
      <c r="K405" s="233">
        <v>5</v>
      </c>
      <c r="L405" s="233">
        <v>5</v>
      </c>
      <c r="M405" s="245"/>
      <c r="N405" s="233">
        <v>1</v>
      </c>
      <c r="O405" s="233">
        <v>575</v>
      </c>
      <c r="P405" s="233">
        <v>2014</v>
      </c>
      <c r="Q405" s="233" t="s">
        <v>1252</v>
      </c>
      <c r="R405" s="233" t="s">
        <v>84</v>
      </c>
      <c r="S405" s="136"/>
    </row>
    <row r="406" ht="78.75" spans="1:19">
      <c r="A406" s="97">
        <v>12</v>
      </c>
      <c r="B406" s="234" t="s">
        <v>28</v>
      </c>
      <c r="C406" s="235" t="s">
        <v>67</v>
      </c>
      <c r="D406" s="235" t="s">
        <v>959</v>
      </c>
      <c r="E406" s="235" t="s">
        <v>1253</v>
      </c>
      <c r="F406" s="235" t="s">
        <v>31</v>
      </c>
      <c r="G406" s="236">
        <v>45170</v>
      </c>
      <c r="H406" s="236">
        <v>45566</v>
      </c>
      <c r="I406" s="235" t="s">
        <v>389</v>
      </c>
      <c r="J406" s="235" t="s">
        <v>1254</v>
      </c>
      <c r="K406" s="235">
        <v>30</v>
      </c>
      <c r="L406" s="235">
        <v>20</v>
      </c>
      <c r="M406" s="87">
        <v>10</v>
      </c>
      <c r="N406" s="235">
        <v>1</v>
      </c>
      <c r="O406" s="235">
        <v>337</v>
      </c>
      <c r="P406" s="235">
        <v>1373</v>
      </c>
      <c r="Q406" s="235" t="s">
        <v>1255</v>
      </c>
      <c r="R406" s="235" t="s">
        <v>1256</v>
      </c>
      <c r="S406" s="249"/>
    </row>
    <row r="407" ht="45" spans="1:19">
      <c r="A407" s="97">
        <v>13</v>
      </c>
      <c r="B407" s="234" t="s">
        <v>135</v>
      </c>
      <c r="C407" s="235" t="s">
        <v>162</v>
      </c>
      <c r="D407" s="57" t="s">
        <v>163</v>
      </c>
      <c r="E407" s="43" t="s">
        <v>164</v>
      </c>
      <c r="F407" s="43" t="s">
        <v>165</v>
      </c>
      <c r="G407" s="43">
        <v>2023.8</v>
      </c>
      <c r="H407" s="237" t="s">
        <v>166</v>
      </c>
      <c r="I407" s="235" t="s">
        <v>389</v>
      </c>
      <c r="J407" s="190" t="s">
        <v>168</v>
      </c>
      <c r="K407" s="43">
        <v>30</v>
      </c>
      <c r="L407" s="43">
        <v>15</v>
      </c>
      <c r="M407" s="43">
        <v>15</v>
      </c>
      <c r="N407" s="43">
        <v>1</v>
      </c>
      <c r="O407" s="43">
        <v>453</v>
      </c>
      <c r="P407" s="43">
        <v>1554</v>
      </c>
      <c r="Q407" s="250" t="s">
        <v>169</v>
      </c>
      <c r="R407" s="250" t="s">
        <v>170</v>
      </c>
      <c r="S407" s="249"/>
    </row>
    <row r="408" ht="22.5" spans="1:19">
      <c r="A408" s="97">
        <v>14</v>
      </c>
      <c r="B408" s="234" t="s">
        <v>135</v>
      </c>
      <c r="C408" s="223" t="s">
        <v>86</v>
      </c>
      <c r="D408" s="223" t="s">
        <v>770</v>
      </c>
      <c r="E408" s="60" t="s">
        <v>1257</v>
      </c>
      <c r="F408" s="60" t="s">
        <v>31</v>
      </c>
      <c r="G408" s="238">
        <v>2023.9</v>
      </c>
      <c r="H408" s="223">
        <v>2023.12</v>
      </c>
      <c r="I408" s="235" t="s">
        <v>389</v>
      </c>
      <c r="J408" s="60" t="s">
        <v>1258</v>
      </c>
      <c r="K408" s="223">
        <v>10</v>
      </c>
      <c r="L408" s="223">
        <v>10</v>
      </c>
      <c r="M408" s="223">
        <v>0</v>
      </c>
      <c r="N408" s="223">
        <v>1</v>
      </c>
      <c r="O408" s="223">
        <v>310</v>
      </c>
      <c r="P408" s="223">
        <v>970</v>
      </c>
      <c r="Q408" s="60" t="s">
        <v>1259</v>
      </c>
      <c r="R408" s="223" t="s">
        <v>84</v>
      </c>
      <c r="S408" s="57"/>
    </row>
    <row r="409" ht="28.5" spans="1:19">
      <c r="A409" s="97">
        <v>15</v>
      </c>
      <c r="B409" s="45" t="s">
        <v>234</v>
      </c>
      <c r="C409" s="239" t="s">
        <v>1181</v>
      </c>
      <c r="D409" s="239" t="s">
        <v>203</v>
      </c>
      <c r="E409" s="49" t="s">
        <v>1260</v>
      </c>
      <c r="F409" s="239" t="s">
        <v>31</v>
      </c>
      <c r="G409" s="168">
        <v>2023.9</v>
      </c>
      <c r="H409" s="168">
        <v>2023.12</v>
      </c>
      <c r="I409" s="246"/>
      <c r="J409" s="247" t="s">
        <v>1261</v>
      </c>
      <c r="K409" s="168">
        <v>20</v>
      </c>
      <c r="L409" s="168">
        <v>20</v>
      </c>
      <c r="M409" s="246"/>
      <c r="N409" s="168">
        <v>1</v>
      </c>
      <c r="O409" s="248">
        <v>641</v>
      </c>
      <c r="P409" s="248">
        <v>2296</v>
      </c>
      <c r="Q409" s="251" t="s">
        <v>1262</v>
      </c>
      <c r="R409" s="252" t="s">
        <v>84</v>
      </c>
      <c r="S409" s="97"/>
    </row>
    <row r="410" ht="45" spans="1:19">
      <c r="A410" s="97">
        <v>16</v>
      </c>
      <c r="B410" s="240" t="s">
        <v>283</v>
      </c>
      <c r="C410" s="163" t="s">
        <v>78</v>
      </c>
      <c r="D410" s="163" t="s">
        <v>392</v>
      </c>
      <c r="E410" s="163" t="s">
        <v>1263</v>
      </c>
      <c r="F410" s="163" t="s">
        <v>31</v>
      </c>
      <c r="G410" s="230">
        <v>45170</v>
      </c>
      <c r="H410" s="230">
        <v>45261</v>
      </c>
      <c r="I410" s="231" t="s">
        <v>389</v>
      </c>
      <c r="J410" s="163" t="s">
        <v>1264</v>
      </c>
      <c r="K410" s="163">
        <v>34</v>
      </c>
      <c r="L410" s="163">
        <v>10</v>
      </c>
      <c r="M410" s="163">
        <v>24</v>
      </c>
      <c r="N410" s="163">
        <v>1</v>
      </c>
      <c r="O410" s="163">
        <v>662</v>
      </c>
      <c r="P410" s="163">
        <v>2160</v>
      </c>
      <c r="Q410" s="163" t="s">
        <v>1265</v>
      </c>
      <c r="R410" s="163" t="s">
        <v>84</v>
      </c>
      <c r="S410" s="172"/>
    </row>
    <row r="411" ht="22.5" spans="1:19">
      <c r="A411" s="97">
        <v>17</v>
      </c>
      <c r="B411" s="240" t="s">
        <v>283</v>
      </c>
      <c r="C411" s="163" t="s">
        <v>78</v>
      </c>
      <c r="D411" s="163" t="s">
        <v>392</v>
      </c>
      <c r="E411" s="163" t="s">
        <v>1266</v>
      </c>
      <c r="F411" s="163" t="s">
        <v>31</v>
      </c>
      <c r="G411" s="230">
        <v>45170</v>
      </c>
      <c r="H411" s="230">
        <v>45261</v>
      </c>
      <c r="I411" s="231" t="s">
        <v>389</v>
      </c>
      <c r="J411" s="163" t="s">
        <v>1267</v>
      </c>
      <c r="K411" s="163">
        <v>23</v>
      </c>
      <c r="L411" s="163">
        <v>10</v>
      </c>
      <c r="M411" s="163">
        <v>13</v>
      </c>
      <c r="N411" s="163">
        <v>1</v>
      </c>
      <c r="O411" s="163">
        <v>662</v>
      </c>
      <c r="P411" s="163">
        <v>2160</v>
      </c>
      <c r="Q411" s="163" t="s">
        <v>1268</v>
      </c>
      <c r="R411" s="163" t="s">
        <v>84</v>
      </c>
      <c r="S411" s="172"/>
    </row>
    <row r="412" ht="33.75" spans="1:19">
      <c r="A412" s="97">
        <v>18</v>
      </c>
      <c r="B412" s="43" t="s">
        <v>1088</v>
      </c>
      <c r="C412" s="87" t="s">
        <v>109</v>
      </c>
      <c r="D412" s="87" t="s">
        <v>796</v>
      </c>
      <c r="E412" s="87" t="s">
        <v>1269</v>
      </c>
      <c r="F412" s="87" t="s">
        <v>1270</v>
      </c>
      <c r="G412" s="87">
        <v>2023.1</v>
      </c>
      <c r="H412" s="87">
        <v>2024.4</v>
      </c>
      <c r="I412" s="235" t="s">
        <v>389</v>
      </c>
      <c r="J412" s="87" t="s">
        <v>1271</v>
      </c>
      <c r="K412" s="87">
        <v>20</v>
      </c>
      <c r="L412" s="87">
        <v>20</v>
      </c>
      <c r="M412" s="87"/>
      <c r="N412" s="87">
        <v>1</v>
      </c>
      <c r="O412" s="87">
        <v>51</v>
      </c>
      <c r="P412" s="87">
        <v>213</v>
      </c>
      <c r="Q412" s="87" t="s">
        <v>233</v>
      </c>
      <c r="R412" s="87" t="s">
        <v>84</v>
      </c>
      <c r="S412" s="87"/>
    </row>
    <row r="413" ht="33.75" spans="1:19">
      <c r="A413" s="97">
        <v>19</v>
      </c>
      <c r="B413" s="43" t="s">
        <v>1088</v>
      </c>
      <c r="C413" s="223" t="s">
        <v>86</v>
      </c>
      <c r="D413" s="223" t="s">
        <v>770</v>
      </c>
      <c r="E413" s="60" t="s">
        <v>1088</v>
      </c>
      <c r="F413" s="60" t="s">
        <v>634</v>
      </c>
      <c r="G413" s="223">
        <v>2023.9</v>
      </c>
      <c r="H413" s="223">
        <v>2023.12</v>
      </c>
      <c r="I413" s="235" t="s">
        <v>389</v>
      </c>
      <c r="J413" s="60" t="s">
        <v>1272</v>
      </c>
      <c r="K413" s="223">
        <v>10</v>
      </c>
      <c r="L413" s="223">
        <v>10</v>
      </c>
      <c r="M413" s="223">
        <v>0</v>
      </c>
      <c r="N413" s="223">
        <v>1</v>
      </c>
      <c r="O413" s="223">
        <v>310</v>
      </c>
      <c r="P413" s="223">
        <v>970</v>
      </c>
      <c r="Q413" s="60" t="s">
        <v>1273</v>
      </c>
      <c r="R413" s="223" t="s">
        <v>84</v>
      </c>
      <c r="S413" s="87"/>
    </row>
    <row r="414" ht="67.5" spans="1:19">
      <c r="A414" s="97">
        <v>20</v>
      </c>
      <c r="B414" s="43" t="s">
        <v>1113</v>
      </c>
      <c r="C414" s="235" t="s">
        <v>162</v>
      </c>
      <c r="D414" s="241" t="s">
        <v>163</v>
      </c>
      <c r="E414" s="242" t="s">
        <v>1274</v>
      </c>
      <c r="F414" s="242" t="s">
        <v>31</v>
      </c>
      <c r="G414" s="242">
        <v>2023.8</v>
      </c>
      <c r="H414" s="237" t="s">
        <v>166</v>
      </c>
      <c r="I414" s="235" t="s">
        <v>389</v>
      </c>
      <c r="J414" s="242" t="s">
        <v>1275</v>
      </c>
      <c r="K414" s="242">
        <v>7</v>
      </c>
      <c r="L414" s="242">
        <v>5</v>
      </c>
      <c r="M414" s="242">
        <v>2</v>
      </c>
      <c r="N414" s="242">
        <v>1</v>
      </c>
      <c r="O414" s="242">
        <v>453</v>
      </c>
      <c r="P414" s="242">
        <v>1554</v>
      </c>
      <c r="Q414" s="253" t="s">
        <v>1276</v>
      </c>
      <c r="R414" s="253" t="s">
        <v>1277</v>
      </c>
      <c r="S414" s="246"/>
    </row>
  </sheetData>
  <autoFilter ref="A5:T393">
    <extLst/>
  </autoFilter>
  <mergeCells count="23">
    <mergeCell ref="A1:D1"/>
    <mergeCell ref="A2:S2"/>
    <mergeCell ref="G3:H3"/>
    <mergeCell ref="K3:M3"/>
    <mergeCell ref="N3:P3"/>
    <mergeCell ref="L4:M4"/>
    <mergeCell ref="A3:A5"/>
    <mergeCell ref="B3:B5"/>
    <mergeCell ref="C3:C5"/>
    <mergeCell ref="D3:D5"/>
    <mergeCell ref="E3:E5"/>
    <mergeCell ref="F3:F5"/>
    <mergeCell ref="G4:G5"/>
    <mergeCell ref="H4:H5"/>
    <mergeCell ref="I3:I5"/>
    <mergeCell ref="J3:J5"/>
    <mergeCell ref="K4:K5"/>
    <mergeCell ref="N4:N5"/>
    <mergeCell ref="O4:O5"/>
    <mergeCell ref="P4:P5"/>
    <mergeCell ref="Q3:Q5"/>
    <mergeCell ref="R3:R5"/>
    <mergeCell ref="S3:S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15" workbookViewId="0">
      <selection activeCell="E37" sqref="E37"/>
    </sheetView>
  </sheetViews>
  <sheetFormatPr defaultColWidth="9" defaultRowHeight="13.5"/>
  <cols>
    <col min="1" max="1" width="6" customWidth="1"/>
    <col min="2" max="2" width="25.8083333333333" customWidth="1"/>
    <col min="3" max="3" width="11" customWidth="1"/>
    <col min="4" max="4" width="15.375" customWidth="1"/>
    <col min="5" max="5" width="13.0333333333333" customWidth="1"/>
    <col min="6" max="6" width="16.6666666666667" customWidth="1"/>
    <col min="7" max="7" width="9.35" customWidth="1"/>
    <col min="8" max="8" width="10.7333333333333" customWidth="1"/>
    <col min="9" max="9" width="11.7416666666667" customWidth="1"/>
    <col min="10" max="10" width="13.25" customWidth="1"/>
  </cols>
  <sheetData>
    <row r="1" ht="18.75" spans="1:10">
      <c r="A1" s="1" t="s">
        <v>1278</v>
      </c>
      <c r="B1" s="1"/>
      <c r="C1" s="1"/>
      <c r="D1" s="1"/>
      <c r="E1" s="1"/>
      <c r="F1" s="1"/>
      <c r="G1" s="1"/>
      <c r="H1" s="1"/>
      <c r="I1" s="1"/>
      <c r="J1" s="1"/>
    </row>
    <row r="2" ht="22.5" spans="1:10">
      <c r="A2" s="2" t="s">
        <v>1279</v>
      </c>
      <c r="B2" s="2"/>
      <c r="C2" s="2"/>
      <c r="D2" s="2"/>
      <c r="E2" s="2"/>
      <c r="F2" s="2"/>
      <c r="G2" s="2"/>
      <c r="H2" s="2"/>
      <c r="I2" s="2"/>
      <c r="J2" s="2"/>
    </row>
    <row r="4" ht="14.25" spans="1:10">
      <c r="A4" s="3" t="s">
        <v>1280</v>
      </c>
      <c r="B4" s="3"/>
      <c r="C4" s="3"/>
      <c r="D4" s="3"/>
      <c r="E4" s="3"/>
      <c r="F4" s="3"/>
      <c r="G4" s="3"/>
      <c r="H4" s="3"/>
      <c r="I4" s="3"/>
      <c r="J4" s="3"/>
    </row>
    <row r="6" spans="1:10">
      <c r="A6" s="4" t="s">
        <v>2</v>
      </c>
      <c r="B6" s="4" t="s">
        <v>1281</v>
      </c>
      <c r="C6" s="5" t="s">
        <v>1282</v>
      </c>
      <c r="D6" s="4" t="s">
        <v>11</v>
      </c>
      <c r="E6" s="4"/>
      <c r="F6" s="4"/>
      <c r="G6" s="4" t="s">
        <v>12</v>
      </c>
      <c r="H6" s="4"/>
      <c r="I6" s="4"/>
      <c r="J6" s="4" t="s">
        <v>15</v>
      </c>
    </row>
    <row r="7" spans="1:10">
      <c r="A7" s="4"/>
      <c r="B7" s="4"/>
      <c r="C7" s="5"/>
      <c r="D7" s="5" t="s">
        <v>1283</v>
      </c>
      <c r="E7" s="4" t="s">
        <v>19</v>
      </c>
      <c r="F7" s="4"/>
      <c r="G7" s="5" t="s">
        <v>1284</v>
      </c>
      <c r="H7" s="5" t="s">
        <v>1285</v>
      </c>
      <c r="I7" s="5" t="s">
        <v>1286</v>
      </c>
      <c r="J7" s="4"/>
    </row>
    <row r="8" spans="1:10">
      <c r="A8" s="4"/>
      <c r="B8" s="4"/>
      <c r="C8" s="5"/>
      <c r="D8" s="4"/>
      <c r="E8" s="5" t="s">
        <v>1287</v>
      </c>
      <c r="F8" s="5" t="s">
        <v>1288</v>
      </c>
      <c r="G8" s="4"/>
      <c r="H8" s="4"/>
      <c r="I8" s="4"/>
      <c r="J8" s="4"/>
    </row>
    <row r="9" spans="1:10">
      <c r="A9" s="4"/>
      <c r="B9" s="4"/>
      <c r="C9" s="5"/>
      <c r="D9" s="4"/>
      <c r="E9" s="5"/>
      <c r="F9" s="5"/>
      <c r="G9" s="4"/>
      <c r="H9" s="4"/>
      <c r="I9" s="4"/>
      <c r="J9" s="4"/>
    </row>
    <row r="10" spans="1:10">
      <c r="A10" s="4"/>
      <c r="B10" s="4"/>
      <c r="C10" s="5"/>
      <c r="D10" s="4"/>
      <c r="E10" s="5"/>
      <c r="F10" s="5"/>
      <c r="G10" s="4"/>
      <c r="H10" s="4"/>
      <c r="I10" s="4"/>
      <c r="J10" s="4"/>
    </row>
    <row r="11" spans="1:10">
      <c r="A11" s="6"/>
      <c r="B11" s="7" t="s">
        <v>1289</v>
      </c>
      <c r="C11" s="8">
        <f>C12+C18+C24+C28+C29+C34+C38+C41</f>
        <v>383</v>
      </c>
      <c r="D11" s="9">
        <f>D12+D18+D24+D28+D29+D34+D38+D41</f>
        <v>51368.6714</v>
      </c>
      <c r="E11" s="9"/>
      <c r="F11" s="9"/>
      <c r="G11" s="9"/>
      <c r="H11" s="9"/>
      <c r="I11" s="9"/>
      <c r="J11" s="9"/>
    </row>
    <row r="12" spans="1:10">
      <c r="A12" s="6"/>
      <c r="B12" s="10" t="s">
        <v>26</v>
      </c>
      <c r="C12" s="8">
        <f>C13+C14+C15+C16+C17</f>
        <v>136</v>
      </c>
      <c r="D12" s="9">
        <f>D13+D14+D15+D16+D17</f>
        <v>18535.644</v>
      </c>
      <c r="E12" s="9"/>
      <c r="F12" s="9"/>
      <c r="G12" s="9"/>
      <c r="H12" s="9"/>
      <c r="I12" s="9"/>
      <c r="J12" s="9"/>
    </row>
    <row r="13" spans="1:10">
      <c r="A13" s="6"/>
      <c r="B13" s="11" t="s">
        <v>1290</v>
      </c>
      <c r="C13" s="6">
        <v>57</v>
      </c>
      <c r="D13" s="12">
        <v>8267.224</v>
      </c>
      <c r="E13" s="9"/>
      <c r="F13" s="9"/>
      <c r="G13" s="9"/>
      <c r="H13" s="9"/>
      <c r="I13" s="9"/>
      <c r="J13" s="9"/>
    </row>
    <row r="14" spans="1:10">
      <c r="A14" s="6"/>
      <c r="B14" s="11" t="s">
        <v>1291</v>
      </c>
      <c r="C14" s="6">
        <v>5</v>
      </c>
      <c r="D14" s="12">
        <v>445</v>
      </c>
      <c r="E14" s="9"/>
      <c r="F14" s="9"/>
      <c r="G14" s="9"/>
      <c r="H14" s="9"/>
      <c r="I14" s="9"/>
      <c r="J14" s="18"/>
    </row>
    <row r="15" spans="1:10">
      <c r="A15" s="6"/>
      <c r="B15" s="11" t="s">
        <v>1292</v>
      </c>
      <c r="C15" s="6">
        <v>69</v>
      </c>
      <c r="D15" s="12">
        <v>9156.42</v>
      </c>
      <c r="E15" s="9"/>
      <c r="F15" s="9"/>
      <c r="G15" s="9"/>
      <c r="H15" s="9"/>
      <c r="I15" s="9"/>
      <c r="J15" s="18"/>
    </row>
    <row r="16" spans="1:10">
      <c r="A16" s="6"/>
      <c r="B16" s="11" t="s">
        <v>1293</v>
      </c>
      <c r="C16" s="6">
        <v>4</v>
      </c>
      <c r="D16" s="12">
        <v>267</v>
      </c>
      <c r="E16" s="9"/>
      <c r="F16" s="9"/>
      <c r="G16" s="9"/>
      <c r="H16" s="9"/>
      <c r="I16" s="9"/>
      <c r="J16" s="18"/>
    </row>
    <row r="17" spans="1:10">
      <c r="A17" s="13"/>
      <c r="B17" s="11" t="s">
        <v>1294</v>
      </c>
      <c r="C17" s="6">
        <v>1</v>
      </c>
      <c r="D17" s="12">
        <v>400</v>
      </c>
      <c r="E17" s="9"/>
      <c r="F17" s="9"/>
      <c r="G17" s="9"/>
      <c r="H17" s="9"/>
      <c r="I17" s="9"/>
      <c r="J17" s="18"/>
    </row>
    <row r="18" spans="1:10">
      <c r="A18" s="13"/>
      <c r="B18" s="10" t="s">
        <v>519</v>
      </c>
      <c r="C18" s="8">
        <f>C19+C20+C21+C23</f>
        <v>8</v>
      </c>
      <c r="D18" s="9">
        <f>D19+D20+D21+D23</f>
        <v>3204.56</v>
      </c>
      <c r="E18" s="9"/>
      <c r="F18" s="9"/>
      <c r="G18" s="9"/>
      <c r="H18" s="9"/>
      <c r="I18" s="9"/>
      <c r="J18" s="18"/>
    </row>
    <row r="19" spans="1:10">
      <c r="A19" s="13"/>
      <c r="B19" s="11" t="s">
        <v>1295</v>
      </c>
      <c r="C19" s="6">
        <v>1</v>
      </c>
      <c r="D19" s="12">
        <v>137</v>
      </c>
      <c r="E19" s="9"/>
      <c r="F19" s="9"/>
      <c r="G19" s="9"/>
      <c r="H19" s="9"/>
      <c r="I19" s="9"/>
      <c r="J19" s="18"/>
    </row>
    <row r="20" spans="1:10">
      <c r="A20" s="13"/>
      <c r="B20" s="11" t="s">
        <v>1296</v>
      </c>
      <c r="C20" s="6">
        <v>3</v>
      </c>
      <c r="D20" s="12">
        <v>600</v>
      </c>
      <c r="E20" s="9"/>
      <c r="F20" s="9"/>
      <c r="G20" s="9"/>
      <c r="H20" s="9"/>
      <c r="I20" s="9"/>
      <c r="J20" s="18"/>
    </row>
    <row r="21" spans="1:10">
      <c r="A21" s="13"/>
      <c r="B21" s="14" t="s">
        <v>1297</v>
      </c>
      <c r="C21" s="6">
        <v>2</v>
      </c>
      <c r="D21" s="12">
        <v>436</v>
      </c>
      <c r="E21" s="9"/>
      <c r="F21" s="9"/>
      <c r="G21" s="9"/>
      <c r="H21" s="9"/>
      <c r="I21" s="9"/>
      <c r="J21" s="18"/>
    </row>
    <row r="22" spans="1:10">
      <c r="A22" s="13"/>
      <c r="B22" s="14" t="s">
        <v>1298</v>
      </c>
      <c r="C22" s="6"/>
      <c r="D22" s="12"/>
      <c r="E22" s="9"/>
      <c r="F22" s="9"/>
      <c r="G22" s="9"/>
      <c r="H22" s="9"/>
      <c r="I22" s="9"/>
      <c r="J22" s="18"/>
    </row>
    <row r="23" spans="1:10">
      <c r="A23" s="13"/>
      <c r="B23" s="14" t="s">
        <v>1299</v>
      </c>
      <c r="C23" s="6">
        <v>2</v>
      </c>
      <c r="D23" s="12">
        <v>2031.56</v>
      </c>
      <c r="E23" s="9"/>
      <c r="F23" s="9"/>
      <c r="G23" s="9"/>
      <c r="H23" s="9"/>
      <c r="I23" s="9"/>
      <c r="J23" s="18"/>
    </row>
    <row r="24" spans="1:10">
      <c r="A24" s="13"/>
      <c r="B24" s="10" t="s">
        <v>551</v>
      </c>
      <c r="C24" s="8">
        <f>C25+C26+C27+C28</f>
        <v>212</v>
      </c>
      <c r="D24" s="9">
        <f>D25+D26+D27</f>
        <v>28279.4674</v>
      </c>
      <c r="E24" s="9"/>
      <c r="F24" s="9"/>
      <c r="G24" s="9"/>
      <c r="H24" s="9"/>
      <c r="I24" s="9"/>
      <c r="J24" s="18"/>
    </row>
    <row r="25" spans="1:10">
      <c r="A25" s="15"/>
      <c r="B25" s="14" t="s">
        <v>1300</v>
      </c>
      <c r="C25" s="16">
        <v>159</v>
      </c>
      <c r="D25" s="16">
        <v>22336.7674</v>
      </c>
      <c r="E25" s="17"/>
      <c r="F25" s="17"/>
      <c r="G25" s="17"/>
      <c r="H25" s="17"/>
      <c r="I25" s="17"/>
      <c r="J25" s="15"/>
    </row>
    <row r="26" spans="1:10">
      <c r="A26" s="15"/>
      <c r="B26" s="14" t="s">
        <v>1301</v>
      </c>
      <c r="C26" s="16">
        <v>20</v>
      </c>
      <c r="D26" s="16">
        <v>4828.7</v>
      </c>
      <c r="E26" s="17"/>
      <c r="F26" s="17"/>
      <c r="G26" s="17"/>
      <c r="H26" s="17"/>
      <c r="I26" s="17"/>
      <c r="J26" s="15"/>
    </row>
    <row r="27" spans="1:10">
      <c r="A27" s="15"/>
      <c r="B27" s="14" t="s">
        <v>1302</v>
      </c>
      <c r="C27" s="16">
        <v>32</v>
      </c>
      <c r="D27" s="16">
        <v>1114</v>
      </c>
      <c r="E27" s="17"/>
      <c r="F27" s="17"/>
      <c r="G27" s="17"/>
      <c r="H27" s="17"/>
      <c r="I27" s="17"/>
      <c r="J27" s="15"/>
    </row>
    <row r="28" spans="1:10">
      <c r="A28" s="15"/>
      <c r="B28" s="10" t="s">
        <v>1188</v>
      </c>
      <c r="C28" s="17">
        <v>1</v>
      </c>
      <c r="D28" s="17">
        <v>100</v>
      </c>
      <c r="E28" s="17"/>
      <c r="F28" s="17"/>
      <c r="G28" s="17"/>
      <c r="H28" s="17"/>
      <c r="I28" s="17"/>
      <c r="J28" s="15"/>
    </row>
    <row r="29" spans="1:10">
      <c r="A29" s="15"/>
      <c r="B29" s="10" t="s">
        <v>1194</v>
      </c>
      <c r="C29" s="17">
        <f>C30+C31</f>
        <v>3</v>
      </c>
      <c r="D29" s="17">
        <f>D30+D31</f>
        <v>620</v>
      </c>
      <c r="E29" s="17"/>
      <c r="F29" s="17"/>
      <c r="G29" s="17"/>
      <c r="H29" s="17"/>
      <c r="I29" s="17"/>
      <c r="J29" s="15"/>
    </row>
    <row r="30" spans="1:10">
      <c r="A30" s="15"/>
      <c r="B30" s="14" t="s">
        <v>1303</v>
      </c>
      <c r="C30" s="16">
        <v>1</v>
      </c>
      <c r="D30" s="16">
        <v>140</v>
      </c>
      <c r="E30" s="17"/>
      <c r="F30" s="17"/>
      <c r="G30" s="17"/>
      <c r="H30" s="17"/>
      <c r="I30" s="17"/>
      <c r="J30" s="15"/>
    </row>
    <row r="31" spans="1:10">
      <c r="A31" s="15"/>
      <c r="B31" s="14" t="s">
        <v>1304</v>
      </c>
      <c r="C31" s="16">
        <v>2</v>
      </c>
      <c r="D31" s="16">
        <v>480</v>
      </c>
      <c r="E31" s="17"/>
      <c r="F31" s="17"/>
      <c r="G31" s="17"/>
      <c r="H31" s="17"/>
      <c r="I31" s="17"/>
      <c r="J31" s="15"/>
    </row>
    <row r="32" spans="1:10">
      <c r="A32" s="15"/>
      <c r="B32" s="14" t="s">
        <v>1305</v>
      </c>
      <c r="C32" s="16"/>
      <c r="D32" s="16"/>
      <c r="E32" s="17"/>
      <c r="F32" s="17"/>
      <c r="G32" s="17"/>
      <c r="H32" s="17"/>
      <c r="I32" s="17"/>
      <c r="J32" s="15"/>
    </row>
    <row r="33" spans="1:10">
      <c r="A33" s="15"/>
      <c r="B33" s="14" t="s">
        <v>1306</v>
      </c>
      <c r="C33" s="16"/>
      <c r="D33" s="16"/>
      <c r="E33" s="17"/>
      <c r="F33" s="17"/>
      <c r="G33" s="17"/>
      <c r="H33" s="17"/>
      <c r="I33" s="17"/>
      <c r="J33" s="15"/>
    </row>
    <row r="34" spans="1:10">
      <c r="A34" s="15"/>
      <c r="B34" s="10" t="s">
        <v>1208</v>
      </c>
      <c r="C34" s="17">
        <f>C35</f>
        <v>1</v>
      </c>
      <c r="D34" s="17">
        <f>D35</f>
        <v>30</v>
      </c>
      <c r="E34" s="17"/>
      <c r="F34" s="17"/>
      <c r="G34" s="17"/>
      <c r="H34" s="17"/>
      <c r="I34" s="17"/>
      <c r="J34" s="15"/>
    </row>
    <row r="35" spans="1:10">
      <c r="A35" s="15"/>
      <c r="B35" s="14" t="s">
        <v>1307</v>
      </c>
      <c r="C35" s="16">
        <v>1</v>
      </c>
      <c r="D35" s="16">
        <v>30</v>
      </c>
      <c r="E35" s="17"/>
      <c r="F35" s="17"/>
      <c r="G35" s="17"/>
      <c r="H35" s="17"/>
      <c r="I35" s="17"/>
      <c r="J35" s="15"/>
    </row>
    <row r="36" spans="1:10">
      <c r="A36" s="15"/>
      <c r="B36" s="14" t="s">
        <v>1308</v>
      </c>
      <c r="C36" s="16"/>
      <c r="D36" s="16"/>
      <c r="E36" s="17"/>
      <c r="F36" s="17"/>
      <c r="G36" s="17"/>
      <c r="H36" s="17"/>
      <c r="I36" s="17"/>
      <c r="J36" s="15"/>
    </row>
    <row r="37" spans="1:10">
      <c r="A37" s="15"/>
      <c r="B37" s="10" t="s">
        <v>1212</v>
      </c>
      <c r="C37" s="16"/>
      <c r="D37" s="16"/>
      <c r="E37" s="17"/>
      <c r="F37" s="17"/>
      <c r="G37" s="17"/>
      <c r="H37" s="17"/>
      <c r="I37" s="17"/>
      <c r="J37" s="15"/>
    </row>
    <row r="38" spans="1:10">
      <c r="A38" s="15"/>
      <c r="B38" s="10" t="s">
        <v>1214</v>
      </c>
      <c r="C38" s="17">
        <f>C39</f>
        <v>2</v>
      </c>
      <c r="D38" s="17">
        <f>D39</f>
        <v>110</v>
      </c>
      <c r="E38" s="17"/>
      <c r="F38" s="17"/>
      <c r="G38" s="17"/>
      <c r="H38" s="17"/>
      <c r="I38" s="17"/>
      <c r="J38" s="15"/>
    </row>
    <row r="39" spans="1:10">
      <c r="A39" s="15"/>
      <c r="B39" s="5" t="s">
        <v>1309</v>
      </c>
      <c r="C39" s="16">
        <v>2</v>
      </c>
      <c r="D39" s="16">
        <v>110</v>
      </c>
      <c r="E39" s="17"/>
      <c r="F39" s="17"/>
      <c r="G39" s="17"/>
      <c r="H39" s="17"/>
      <c r="I39" s="17"/>
      <c r="J39" s="15"/>
    </row>
    <row r="40" spans="1:10">
      <c r="A40" s="15"/>
      <c r="B40" s="14" t="s">
        <v>1310</v>
      </c>
      <c r="C40" s="17"/>
      <c r="D40" s="17"/>
      <c r="E40" s="17"/>
      <c r="F40" s="17"/>
      <c r="G40" s="17"/>
      <c r="H40" s="17"/>
      <c r="I40" s="17"/>
      <c r="J40" s="15"/>
    </row>
    <row r="41" spans="1:10">
      <c r="A41" s="15"/>
      <c r="B41" s="10" t="s">
        <v>1222</v>
      </c>
      <c r="C41" s="17">
        <v>20</v>
      </c>
      <c r="D41" s="17">
        <v>489</v>
      </c>
      <c r="E41" s="17"/>
      <c r="F41" s="17"/>
      <c r="G41" s="17"/>
      <c r="H41" s="17"/>
      <c r="I41" s="17"/>
      <c r="J41" s="15"/>
    </row>
  </sheetData>
  <mergeCells count="16">
    <mergeCell ref="A1:J1"/>
    <mergeCell ref="A2:J2"/>
    <mergeCell ref="A4:J4"/>
    <mergeCell ref="D6:F6"/>
    <mergeCell ref="G6:I6"/>
    <mergeCell ref="E7:F7"/>
    <mergeCell ref="A6:A10"/>
    <mergeCell ref="B6:B10"/>
    <mergeCell ref="C6:C10"/>
    <mergeCell ref="D7:D10"/>
    <mergeCell ref="E8:E10"/>
    <mergeCell ref="F8:F10"/>
    <mergeCell ref="G7:G10"/>
    <mergeCell ref="H7:H10"/>
    <mergeCell ref="I7:I10"/>
    <mergeCell ref="J6:J10"/>
  </mergeCells>
  <pageMargins left="0.751388888888889" right="0.511805555555556"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2022-11-18T06:33:00Z</dcterms:created>
  <dcterms:modified xsi:type="dcterms:W3CDTF">2023-10-27T01:33:09Z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F79BA0D935EF4E3A89BEE32A22A187CA_13</vt:lpwstr>
  </property>
  <property fmtid="{D5CDD505-2E9C-101B-9397-08002B2CF9AE}" pid="3" name="KSOProductBuildVer">
    <vt:lpwstr>2052-12.1.0.15712</vt:lpwstr>
  </property>
</Properties>
</file>